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1.4" sheetId="1" r:id="rId1"/>
  </sheets>
  <definedNames>
    <definedName name="_xlnm.Print_Titles" localSheetId="0">'2023.1.4'!$1:$5</definedName>
  </definedNames>
  <calcPr fullCalcOnLoad="1" refMode="R1C1"/>
</workbook>
</file>

<file path=xl/sharedStrings.xml><?xml version="1.0" encoding="utf-8"?>
<sst xmlns="http://schemas.openxmlformats.org/spreadsheetml/2006/main" count="72" uniqueCount="61">
  <si>
    <t>元谋县2023年第一批中央财政衔接推进乡村振兴补助资金项目建设内容及投资计划汇总表</t>
  </si>
  <si>
    <t>填报单位：元谋县乡村振兴局</t>
  </si>
  <si>
    <t>单位负责人:白云</t>
  </si>
  <si>
    <t>填报人:马艳超</t>
  </si>
  <si>
    <t>联系电话:</t>
  </si>
  <si>
    <t>上报时间：2023年2月13日</t>
  </si>
  <si>
    <t>序号</t>
  </si>
  <si>
    <t>乡镇或单位</t>
  </si>
  <si>
    <t>村委会</t>
  </si>
  <si>
    <t>村小组</t>
  </si>
  <si>
    <t>是否贫困村</t>
  </si>
  <si>
    <t>项目名称</t>
  </si>
  <si>
    <t>项目概要及建设主要内容</t>
  </si>
  <si>
    <t>项目总投资（万元）</t>
  </si>
  <si>
    <t>受益人口</t>
  </si>
  <si>
    <t>项目库项目分类</t>
  </si>
  <si>
    <t>备注</t>
  </si>
  <si>
    <t>受益群众</t>
  </si>
  <si>
    <t>脱贫户</t>
  </si>
  <si>
    <t>监测对象</t>
  </si>
  <si>
    <t>合计</t>
  </si>
  <si>
    <t>财政衔接资金</t>
  </si>
  <si>
    <t>整合资金</t>
  </si>
  <si>
    <t>企业投入资金</t>
  </si>
  <si>
    <t>村集体整合资金</t>
  </si>
  <si>
    <t>群众自筹及投工投劳折资</t>
  </si>
  <si>
    <t>户数</t>
  </si>
  <si>
    <t>人数</t>
  </si>
  <si>
    <t>项目类型</t>
  </si>
  <si>
    <t>二级项目类型</t>
  </si>
  <si>
    <t>项目子类型</t>
  </si>
  <si>
    <t>姜驿乡</t>
  </si>
  <si>
    <t>姜驿村委会</t>
  </si>
  <si>
    <t>是</t>
  </si>
  <si>
    <t>姜驿滇川果蔬冷链物流商贸集散中心建设项目</t>
  </si>
  <si>
    <t>1、交易市场冷库。新建容积400m³冷库1座：钢框结构房屋、制冷设备；
2、交易市场大棚。新建2000㎡钢框结构彩钢瓦交易大棚；
3、交易市场地面级配碎石垫层。铺筑级配碎石垫层9000㎡，厚0.3m；
4、交易市场地面硬化。地板C30砼9000㎡，厚0.3m；
5、农产品农药残留检测房。新建60平方米钢框结构农产品农药残留检测房（管理房）长10米×宽6米×高3米1座；
6、交易市场用电设备。200KVA变压器1套，含400米左右输电线路；
7、三面光沟渠。新建C20砼三面光排水沟渠2000米，内空0.5米，深0.5米，浇筑沟壁厚0.2米，沟底厚0.1米；
8、照明工程。新建太阳能路灯33盏；
9、地磅秤。新建地磅秤1座。</t>
  </si>
  <si>
    <t>产业发展</t>
  </si>
  <si>
    <t>加工流通项目</t>
  </si>
  <si>
    <t>农产品仓储保鲜冷链基础设施建设</t>
  </si>
  <si>
    <t>资产收益</t>
  </si>
  <si>
    <t>元马镇</t>
  </si>
  <si>
    <t>百果村委会</t>
  </si>
  <si>
    <t>元马镇百果社区2023年中央财政衔接资金钢架大棚产业项目</t>
  </si>
  <si>
    <t>新建100亩，高端果蔬订单种植区钢架大棚，其中：土地平整66667平方米；钢管基桩制安11000棵；钢架大棚搭建66667㎡
（含顶部排水钢槽）;铺设无滴膜66667㎡；智能水肥一体化建设66667㎡。</t>
  </si>
  <si>
    <t>生产项目</t>
  </si>
  <si>
    <t>种植基地</t>
  </si>
  <si>
    <t>10乡镇</t>
  </si>
  <si>
    <t>元谋县2023年脱贫人口小额信贷贴息项目</t>
  </si>
  <si>
    <t>元谋县2023年脱贫人口小额信贷贴息项目：全县脱贫人口小额信贷贷款余额12388万元，贴息补助脱贫人口2522户，共计投入资金500万元。</t>
  </si>
  <si>
    <t>金融保险配套项目</t>
  </si>
  <si>
    <t>小额贷款贴息</t>
  </si>
  <si>
    <t>元谋县2023年1-6月乡村公益岗位补助项目</t>
  </si>
  <si>
    <t>2023年1-6月计划聘用412名乡村公益性岗位，800元/人/月，共计需投入资金197.76万元。其中：元马镇70名，黄瓜园镇23名，羊街镇49名，老城乡58名，物茂乡24名，平田乡30名，新华乡26名，江边乡39名，姜驿乡67名，凉山乡26名。</t>
  </si>
  <si>
    <t>就业项目</t>
  </si>
  <si>
    <t>公益性岗位</t>
  </si>
  <si>
    <t>元谋县2023年春季学期雨露计划和东西部协作职业教育补助项目</t>
  </si>
  <si>
    <t>计划实施元谋县2023年春季学期雨露计划和东西部协作职业教育补399人，其中：东西协作雨露计划177人，每人补助2500元；全日制大专、高职院校、技师学院、职业本科院校等职业教育99人，每人补助2500元；全日制普通中专、技工院校中等职业教育40人，每人补助2000元；全日制职业高中中等职业教育83人，每人补助1500元。</t>
  </si>
  <si>
    <t>巩固三保障成果</t>
  </si>
  <si>
    <t>教育</t>
  </si>
  <si>
    <t>享受“雨露计划”职业教育补助</t>
  </si>
  <si>
    <t>合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</si>
</sst>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_ "/>
  </numFmts>
  <fonts count="33">
    <font>
      <sz val="12"/>
      <name val="宋体"/>
      <family val="0"/>
    </font>
    <font>
      <sz val="11"/>
      <name val="宋体"/>
      <family val="0"/>
    </font>
    <font>
      <sz val="9"/>
      <name val="宋体"/>
      <family val="0"/>
    </font>
    <font>
      <b/>
      <sz val="9"/>
      <color indexed="8"/>
      <name val="宋体"/>
      <family val="0"/>
    </font>
    <font>
      <sz val="9"/>
      <color indexed="8"/>
      <name val="宋体"/>
      <family val="0"/>
    </font>
    <font>
      <sz val="22"/>
      <color indexed="8"/>
      <name val="黑体"/>
      <family val="3"/>
    </font>
    <font>
      <b/>
      <sz val="9"/>
      <name val="宋体"/>
      <family val="0"/>
    </font>
    <font>
      <b/>
      <sz val="8"/>
      <name val="宋体"/>
      <family val="0"/>
    </font>
    <font>
      <b/>
      <sz val="9"/>
      <color indexed="10"/>
      <name val="宋体"/>
      <family val="0"/>
    </font>
    <font>
      <sz val="12"/>
      <color indexed="8"/>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Arial"/>
      <family val="2"/>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5"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0" borderId="0" applyProtection="0">
      <alignment vertical="center"/>
    </xf>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24" fillId="2" borderId="5" applyNumberFormat="0" applyAlignment="0" applyProtection="0"/>
    <xf numFmtId="0" fontId="25" fillId="0" borderId="0">
      <alignment/>
      <protection/>
    </xf>
    <xf numFmtId="0" fontId="15" fillId="3" borderId="0" applyNumberFormat="0" applyBorder="0" applyAlignment="0" applyProtection="0"/>
    <xf numFmtId="0" fontId="26" fillId="2" borderId="1" applyNumberFormat="0" applyAlignment="0" applyProtection="0"/>
    <xf numFmtId="0" fontId="27" fillId="8" borderId="6" applyNumberFormat="0" applyAlignment="0" applyProtection="0"/>
    <xf numFmtId="0" fontId="12" fillId="9" borderId="0" applyNumberFormat="0" applyBorder="0" applyAlignment="0" applyProtection="0"/>
    <xf numFmtId="0" fontId="15"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3" borderId="0" applyNumberFormat="0" applyBorder="0" applyAlignment="0" applyProtection="0"/>
    <xf numFmtId="0" fontId="15" fillId="8" borderId="0" applyNumberFormat="0" applyBorder="0" applyAlignment="0" applyProtection="0"/>
    <xf numFmtId="0" fontId="25" fillId="0" borderId="0">
      <alignment/>
      <protection/>
    </xf>
    <xf numFmtId="0" fontId="1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5"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15" fillId="4"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protection/>
    </xf>
  </cellStyleXfs>
  <cellXfs count="57">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5"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pplyAlignment="1">
      <alignment horizontal="left" vertical="center"/>
    </xf>
    <xf numFmtId="177" fontId="4" fillId="0" borderId="0" xfId="0" applyNumberFormat="1" applyFont="1" applyFill="1" applyAlignment="1">
      <alignment vertical="center"/>
    </xf>
    <xf numFmtId="176"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9" fontId="6"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center" vertical="center"/>
    </xf>
    <xf numFmtId="177" fontId="9" fillId="0" borderId="0" xfId="0" applyNumberFormat="1" applyFont="1" applyFill="1" applyAlignment="1">
      <alignment horizontal="justify" vertical="center" wrapText="1"/>
    </xf>
    <xf numFmtId="179"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alignment vertical="center"/>
    </xf>
    <xf numFmtId="177" fontId="6" fillId="0" borderId="12"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wrapText="1" shrinkToFit="1"/>
    </xf>
    <xf numFmtId="0" fontId="32" fillId="19" borderId="9" xfId="0" applyFont="1" applyFill="1" applyBorder="1" applyAlignment="1">
      <alignment horizontal="center" vertical="center" wrapText="1"/>
    </xf>
    <xf numFmtId="0" fontId="11" fillId="0" borderId="16" xfId="0" applyFont="1" applyFill="1" applyBorder="1" applyAlignment="1">
      <alignment horizontal="center" vertical="center"/>
    </xf>
    <xf numFmtId="180" fontId="2" fillId="0" borderId="9" xfId="0" applyNumberFormat="1" applyFont="1" applyFill="1" applyBorder="1" applyAlignment="1">
      <alignment horizontal="center" vertical="center" wrapText="1" shrinkToFit="1"/>
    </xf>
    <xf numFmtId="181" fontId="2"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177" fontId="9" fillId="0" borderId="0" xfId="0" applyNumberFormat="1" applyFont="1" applyFill="1" applyAlignment="1">
      <alignment horizontal="center" vertical="center" wrapText="1"/>
    </xf>
    <xf numFmtId="176" fontId="4"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177" fontId="4" fillId="0" borderId="0" xfId="0" applyNumberFormat="1" applyFont="1" applyFill="1" applyAlignment="1">
      <alignment horizontal="justify" vertical="center" wrapText="1"/>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 2 2" xfId="73"/>
    <cellStyle name="常规 103" xfId="74"/>
    <cellStyle name="常规 2" xfId="75"/>
    <cellStyle name="常规 2 4" xfId="76"/>
    <cellStyle name="常规 29" xfId="77"/>
    <cellStyle name="常规 3" xfId="78"/>
    <cellStyle name="常规 4" xfId="79"/>
    <cellStyle name="常规 6 2" xfId="80"/>
    <cellStyle name="常规 6 3" xfId="81"/>
    <cellStyle name="常规 82" xfId="82"/>
    <cellStyle name="常规 87" xfId="83"/>
    <cellStyle name="常规 92" xfId="84"/>
    <cellStyle name="常规 88" xfId="85"/>
    <cellStyle name="常规 89" xfId="86"/>
    <cellStyle name="常规 9" xfId="87"/>
    <cellStyle name="常规 9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
  <sheetViews>
    <sheetView tabSelected="1" zoomScaleSheetLayoutView="100" workbookViewId="0" topLeftCell="A1">
      <pane ySplit="5" topLeftCell="A6" activePane="bottomLeft" state="frozen"/>
      <selection pane="bottomLeft" activeCell="G6" sqref="G6"/>
    </sheetView>
  </sheetViews>
  <sheetFormatPr defaultColWidth="9.00390625" defaultRowHeight="14.25"/>
  <cols>
    <col min="1" max="1" width="3.75390625" style="4" customWidth="1"/>
    <col min="2" max="3" width="5.125" style="4" customWidth="1"/>
    <col min="4" max="4" width="6.875" style="5" customWidth="1"/>
    <col min="5" max="5" width="3.875" style="4" customWidth="1"/>
    <col min="6" max="6" width="12.25390625" style="5" customWidth="1"/>
    <col min="7" max="7" width="44.00390625" style="6" customWidth="1"/>
    <col min="8" max="8" width="8.125" style="7" customWidth="1"/>
    <col min="9" max="9" width="7.75390625" style="7" customWidth="1"/>
    <col min="10" max="10" width="5.625" style="8" customWidth="1"/>
    <col min="11" max="11" width="7.875" style="8" customWidth="1"/>
    <col min="12" max="12" width="5.75390625" style="8" customWidth="1"/>
    <col min="13" max="13" width="7.75390625" style="8" customWidth="1"/>
    <col min="14" max="14" width="7.50390625" style="4" customWidth="1"/>
    <col min="15" max="15" width="6.625" style="4" customWidth="1"/>
    <col min="16" max="17" width="5.75390625" style="4" customWidth="1"/>
    <col min="18" max="18" width="4.00390625" style="4" customWidth="1"/>
    <col min="19" max="19" width="4.875" style="4" customWidth="1"/>
    <col min="20" max="20" width="3.625" style="6" customWidth="1"/>
    <col min="21" max="21" width="4.625" style="6" customWidth="1"/>
    <col min="22" max="22" width="5.125" style="6" customWidth="1"/>
    <col min="23" max="23" width="4.50390625" style="6" customWidth="1"/>
    <col min="24" max="24" width="15.50390625" style="9" customWidth="1"/>
    <col min="25" max="16384" width="9.00390625" style="9" customWidth="1"/>
  </cols>
  <sheetData>
    <row r="1" spans="1:23" ht="39.75" customHeight="1">
      <c r="A1" s="10" t="s">
        <v>0</v>
      </c>
      <c r="B1" s="10"/>
      <c r="C1" s="10"/>
      <c r="D1" s="10"/>
      <c r="E1" s="10"/>
      <c r="F1" s="10"/>
      <c r="G1" s="10"/>
      <c r="H1" s="10"/>
      <c r="I1" s="10"/>
      <c r="J1" s="10"/>
      <c r="K1" s="10"/>
      <c r="L1" s="10"/>
      <c r="M1" s="10"/>
      <c r="N1" s="10"/>
      <c r="O1" s="10"/>
      <c r="P1" s="10"/>
      <c r="Q1" s="10"/>
      <c r="R1" s="10"/>
      <c r="S1" s="10"/>
      <c r="T1" s="10"/>
      <c r="U1" s="10"/>
      <c r="V1" s="10"/>
      <c r="W1" s="10"/>
    </row>
    <row r="2" spans="1:23" ht="24.75" customHeight="1">
      <c r="A2" s="11" t="s">
        <v>1</v>
      </c>
      <c r="B2" s="11"/>
      <c r="C2" s="11"/>
      <c r="D2" s="11"/>
      <c r="E2" s="11"/>
      <c r="F2" s="12" t="s">
        <v>2</v>
      </c>
      <c r="G2" s="11" t="s">
        <v>3</v>
      </c>
      <c r="H2" s="13" t="s">
        <v>4</v>
      </c>
      <c r="I2" s="31">
        <v>13577066083</v>
      </c>
      <c r="J2" s="31"/>
      <c r="K2" s="32"/>
      <c r="L2" s="32"/>
      <c r="M2" s="32"/>
      <c r="N2" s="33"/>
      <c r="O2" s="33" t="s">
        <v>5</v>
      </c>
      <c r="P2" s="33"/>
      <c r="Q2" s="33"/>
      <c r="R2" s="33"/>
      <c r="S2" s="33"/>
      <c r="T2" s="48"/>
      <c r="U2" s="48"/>
      <c r="V2" s="48"/>
      <c r="W2" s="48"/>
    </row>
    <row r="3" spans="1:233" s="1" customFormat="1" ht="11.25">
      <c r="A3" s="14" t="s">
        <v>6</v>
      </c>
      <c r="B3" s="14" t="s">
        <v>7</v>
      </c>
      <c r="C3" s="14" t="s">
        <v>8</v>
      </c>
      <c r="D3" s="14" t="s">
        <v>9</v>
      </c>
      <c r="E3" s="14" t="s">
        <v>10</v>
      </c>
      <c r="F3" s="14" t="s">
        <v>11</v>
      </c>
      <c r="G3" s="14" t="s">
        <v>12</v>
      </c>
      <c r="H3" s="15" t="s">
        <v>13</v>
      </c>
      <c r="I3" s="34"/>
      <c r="J3" s="34"/>
      <c r="K3" s="34"/>
      <c r="L3" s="34"/>
      <c r="M3" s="35"/>
      <c r="N3" s="17" t="s">
        <v>14</v>
      </c>
      <c r="O3" s="17"/>
      <c r="P3" s="17"/>
      <c r="Q3" s="17"/>
      <c r="R3" s="17"/>
      <c r="S3" s="17"/>
      <c r="T3" s="49" t="s">
        <v>15</v>
      </c>
      <c r="U3" s="49"/>
      <c r="V3" s="49"/>
      <c r="W3" s="50" t="s">
        <v>16</v>
      </c>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row>
    <row r="4" spans="1:233" s="1" customFormat="1" ht="11.25">
      <c r="A4" s="14"/>
      <c r="B4" s="14"/>
      <c r="C4" s="14"/>
      <c r="D4" s="14"/>
      <c r="E4" s="14"/>
      <c r="F4" s="14"/>
      <c r="G4" s="14"/>
      <c r="H4" s="16"/>
      <c r="I4" s="36"/>
      <c r="J4" s="36"/>
      <c r="K4" s="36"/>
      <c r="L4" s="36"/>
      <c r="M4" s="37"/>
      <c r="N4" s="17" t="s">
        <v>17</v>
      </c>
      <c r="O4" s="17"/>
      <c r="P4" s="17" t="s">
        <v>18</v>
      </c>
      <c r="Q4" s="17"/>
      <c r="R4" s="17" t="s">
        <v>19</v>
      </c>
      <c r="S4" s="17"/>
      <c r="T4" s="49"/>
      <c r="U4" s="49"/>
      <c r="V4" s="49"/>
      <c r="W4" s="50"/>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row>
    <row r="5" spans="1:233" s="1" customFormat="1" ht="45">
      <c r="A5" s="14"/>
      <c r="B5" s="14"/>
      <c r="C5" s="14"/>
      <c r="D5" s="14"/>
      <c r="E5" s="14"/>
      <c r="F5" s="14"/>
      <c r="G5" s="14"/>
      <c r="H5" s="17" t="s">
        <v>20</v>
      </c>
      <c r="I5" s="17" t="s">
        <v>21</v>
      </c>
      <c r="J5" s="38" t="s">
        <v>22</v>
      </c>
      <c r="K5" s="38" t="s">
        <v>23</v>
      </c>
      <c r="L5" s="38" t="s">
        <v>24</v>
      </c>
      <c r="M5" s="38" t="s">
        <v>25</v>
      </c>
      <c r="N5" s="17" t="s">
        <v>26</v>
      </c>
      <c r="O5" s="17" t="s">
        <v>27</v>
      </c>
      <c r="P5" s="17" t="s">
        <v>26</v>
      </c>
      <c r="Q5" s="50" t="s">
        <v>27</v>
      </c>
      <c r="R5" s="17" t="s">
        <v>26</v>
      </c>
      <c r="S5" s="50" t="s">
        <v>27</v>
      </c>
      <c r="T5" s="51" t="s">
        <v>28</v>
      </c>
      <c r="U5" s="52" t="s">
        <v>29</v>
      </c>
      <c r="V5" s="53" t="s">
        <v>30</v>
      </c>
      <c r="W5" s="50"/>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row>
    <row r="6" spans="1:23" s="2" customFormat="1" ht="156" customHeight="1">
      <c r="A6" s="18">
        <v>1</v>
      </c>
      <c r="B6" s="19" t="s">
        <v>31</v>
      </c>
      <c r="C6" s="19" t="s">
        <v>32</v>
      </c>
      <c r="D6" s="19"/>
      <c r="E6" s="19" t="s">
        <v>33</v>
      </c>
      <c r="F6" s="20" t="s">
        <v>34</v>
      </c>
      <c r="G6" s="20" t="s">
        <v>35</v>
      </c>
      <c r="H6" s="21">
        <f>I6+J6+K6+L6+M6</f>
        <v>389.51</v>
      </c>
      <c r="I6" s="39">
        <v>369.81</v>
      </c>
      <c r="J6" s="21">
        <v>19.7</v>
      </c>
      <c r="K6" s="21"/>
      <c r="L6" s="21"/>
      <c r="M6" s="21"/>
      <c r="N6" s="40">
        <v>3801</v>
      </c>
      <c r="O6" s="40">
        <v>11088</v>
      </c>
      <c r="P6" s="40">
        <v>3600</v>
      </c>
      <c r="Q6" s="40">
        <v>9800</v>
      </c>
      <c r="R6" s="40">
        <v>12</v>
      </c>
      <c r="S6" s="40">
        <v>48</v>
      </c>
      <c r="T6" s="18" t="s">
        <v>36</v>
      </c>
      <c r="U6" s="18" t="s">
        <v>37</v>
      </c>
      <c r="V6" s="18" t="s">
        <v>38</v>
      </c>
      <c r="W6" s="18" t="s">
        <v>39</v>
      </c>
    </row>
    <row r="7" spans="1:23" s="2" customFormat="1" ht="55.5" customHeight="1">
      <c r="A7" s="18">
        <v>2</v>
      </c>
      <c r="B7" s="19" t="s">
        <v>40</v>
      </c>
      <c r="C7" s="20" t="s">
        <v>41</v>
      </c>
      <c r="D7" s="19"/>
      <c r="E7" s="22" t="s">
        <v>33</v>
      </c>
      <c r="F7" s="20" t="s">
        <v>42</v>
      </c>
      <c r="G7" s="20" t="s">
        <v>43</v>
      </c>
      <c r="H7" s="21">
        <f>I7+J7+K7+L7+M7</f>
        <v>454.66999999999996</v>
      </c>
      <c r="I7" s="39">
        <v>279</v>
      </c>
      <c r="J7" s="21"/>
      <c r="K7" s="21">
        <v>175.67</v>
      </c>
      <c r="L7" s="21"/>
      <c r="M7" s="21"/>
      <c r="N7" s="41">
        <v>928</v>
      </c>
      <c r="O7" s="41">
        <v>3550</v>
      </c>
      <c r="P7" s="42">
        <v>521</v>
      </c>
      <c r="Q7" s="42">
        <v>1987</v>
      </c>
      <c r="R7" s="40">
        <v>54</v>
      </c>
      <c r="S7" s="40">
        <v>133</v>
      </c>
      <c r="T7" s="18" t="s">
        <v>36</v>
      </c>
      <c r="U7" s="18" t="s">
        <v>44</v>
      </c>
      <c r="V7" s="18" t="s">
        <v>45</v>
      </c>
      <c r="W7" s="18" t="s">
        <v>39</v>
      </c>
    </row>
    <row r="8" spans="1:256" s="2" customFormat="1" ht="45">
      <c r="A8" s="18">
        <v>3</v>
      </c>
      <c r="B8" s="19" t="s">
        <v>46</v>
      </c>
      <c r="C8" s="23"/>
      <c r="D8" s="19"/>
      <c r="E8" s="19"/>
      <c r="F8" s="20" t="s">
        <v>47</v>
      </c>
      <c r="G8" s="20" t="s">
        <v>48</v>
      </c>
      <c r="H8" s="21">
        <f>I8+J8+K8+L8+M8</f>
        <v>500</v>
      </c>
      <c r="I8" s="43">
        <v>500</v>
      </c>
      <c r="J8" s="21"/>
      <c r="K8" s="21"/>
      <c r="L8" s="21"/>
      <c r="M8" s="21"/>
      <c r="N8" s="44">
        <v>2522</v>
      </c>
      <c r="O8" s="44">
        <v>8827</v>
      </c>
      <c r="P8" s="44">
        <v>2522</v>
      </c>
      <c r="Q8" s="44">
        <v>8827</v>
      </c>
      <c r="R8" s="54"/>
      <c r="S8" s="54"/>
      <c r="T8" s="18" t="s">
        <v>36</v>
      </c>
      <c r="U8" s="18" t="s">
        <v>49</v>
      </c>
      <c r="V8" s="18" t="s">
        <v>50</v>
      </c>
      <c r="W8" s="18"/>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3" s="2" customFormat="1" ht="45">
      <c r="A9" s="18">
        <v>4</v>
      </c>
      <c r="B9" s="19" t="s">
        <v>46</v>
      </c>
      <c r="C9" s="19"/>
      <c r="D9" s="19"/>
      <c r="E9" s="19"/>
      <c r="F9" s="20" t="s">
        <v>51</v>
      </c>
      <c r="G9" s="20" t="s">
        <v>52</v>
      </c>
      <c r="H9" s="21">
        <f>I9+J9+K9+L9+M9</f>
        <v>197.76</v>
      </c>
      <c r="I9" s="43">
        <v>197.76</v>
      </c>
      <c r="J9" s="21"/>
      <c r="K9" s="21"/>
      <c r="L9" s="21"/>
      <c r="M9" s="21"/>
      <c r="N9" s="44">
        <v>412</v>
      </c>
      <c r="O9" s="44">
        <v>412</v>
      </c>
      <c r="P9" s="44">
        <v>412</v>
      </c>
      <c r="Q9" s="44">
        <v>412</v>
      </c>
      <c r="R9" s="54"/>
      <c r="S9" s="54"/>
      <c r="T9" s="18" t="s">
        <v>53</v>
      </c>
      <c r="U9" s="18" t="s">
        <v>54</v>
      </c>
      <c r="V9" s="18" t="s">
        <v>54</v>
      </c>
      <c r="W9" s="18"/>
    </row>
    <row r="10" spans="1:23" s="2" customFormat="1" ht="72.75" customHeight="1">
      <c r="A10" s="18">
        <v>5</v>
      </c>
      <c r="B10" s="19" t="s">
        <v>46</v>
      </c>
      <c r="C10" s="19"/>
      <c r="D10" s="19"/>
      <c r="E10" s="19"/>
      <c r="F10" s="20" t="s">
        <v>55</v>
      </c>
      <c r="G10" s="20" t="s">
        <v>56</v>
      </c>
      <c r="H10" s="21">
        <f>I10+J10+K10+L10+M10</f>
        <v>90.8</v>
      </c>
      <c r="I10" s="43">
        <v>90.8</v>
      </c>
      <c r="J10" s="21"/>
      <c r="K10" s="21"/>
      <c r="L10" s="21"/>
      <c r="M10" s="21"/>
      <c r="N10" s="44">
        <v>399</v>
      </c>
      <c r="O10" s="44">
        <v>399</v>
      </c>
      <c r="P10" s="44">
        <v>399</v>
      </c>
      <c r="Q10" s="44">
        <v>399</v>
      </c>
      <c r="R10" s="54"/>
      <c r="S10" s="54"/>
      <c r="T10" s="18" t="s">
        <v>57</v>
      </c>
      <c r="U10" s="18" t="s">
        <v>58</v>
      </c>
      <c r="V10" s="18" t="s">
        <v>59</v>
      </c>
      <c r="W10" s="18"/>
    </row>
    <row r="11" spans="1:23" ht="30" customHeight="1">
      <c r="A11" s="24" t="s">
        <v>60</v>
      </c>
      <c r="B11" s="24"/>
      <c r="C11" s="24"/>
      <c r="D11" s="24"/>
      <c r="E11" s="24"/>
      <c r="F11" s="24"/>
      <c r="G11" s="24"/>
      <c r="H11" s="25">
        <f aca="true" t="shared" si="0" ref="H11:M11">SUM(H6:H10)</f>
        <v>1632.7399999999998</v>
      </c>
      <c r="I11" s="45">
        <f t="shared" si="0"/>
        <v>1437.37</v>
      </c>
      <c r="J11" s="25">
        <f t="shared" si="0"/>
        <v>19.7</v>
      </c>
      <c r="K11" s="25">
        <f t="shared" si="0"/>
        <v>175.67</v>
      </c>
      <c r="L11" s="45">
        <f t="shared" si="0"/>
        <v>0</v>
      </c>
      <c r="M11" s="25">
        <f t="shared" si="0"/>
        <v>0</v>
      </c>
      <c r="N11" s="46">
        <f aca="true" t="shared" si="1" ref="N11:S11">SUM(N6:N10)</f>
        <v>8062</v>
      </c>
      <c r="O11" s="46">
        <f t="shared" si="1"/>
        <v>24276</v>
      </c>
      <c r="P11" s="46">
        <f t="shared" si="1"/>
        <v>7454</v>
      </c>
      <c r="Q11" s="46">
        <f t="shared" si="1"/>
        <v>21425</v>
      </c>
      <c r="R11" s="46">
        <f t="shared" si="1"/>
        <v>66</v>
      </c>
      <c r="S11" s="46">
        <f t="shared" si="1"/>
        <v>181</v>
      </c>
      <c r="T11" s="55"/>
      <c r="U11" s="55"/>
      <c r="V11" s="55"/>
      <c r="W11" s="55"/>
    </row>
    <row r="13" spans="1:23" s="3" customFormat="1" ht="21.75" customHeight="1">
      <c r="A13" s="26"/>
      <c r="B13" s="26"/>
      <c r="C13" s="26"/>
      <c r="D13" s="27"/>
      <c r="E13" s="26"/>
      <c r="F13" s="27"/>
      <c r="G13" s="28"/>
      <c r="H13" s="29"/>
      <c r="I13" s="26"/>
      <c r="J13" s="26"/>
      <c r="K13" s="29"/>
      <c r="L13" s="29"/>
      <c r="M13" s="29"/>
      <c r="N13" s="26"/>
      <c r="O13" s="26"/>
      <c r="P13" s="26"/>
      <c r="Q13" s="26"/>
      <c r="R13" s="26"/>
      <c r="S13" s="26"/>
      <c r="T13" s="28"/>
      <c r="U13" s="28"/>
      <c r="V13" s="28"/>
      <c r="W13" s="28"/>
    </row>
    <row r="14" spans="1:23" s="3" customFormat="1" ht="11.25">
      <c r="A14" s="26"/>
      <c r="B14" s="26"/>
      <c r="C14" s="26"/>
      <c r="D14" s="27"/>
      <c r="E14" s="26"/>
      <c r="F14" s="27"/>
      <c r="G14" s="28"/>
      <c r="H14" s="26"/>
      <c r="I14" s="26"/>
      <c r="J14" s="26"/>
      <c r="K14" s="26"/>
      <c r="L14" s="26"/>
      <c r="M14" s="26"/>
      <c r="N14" s="26"/>
      <c r="O14" s="26"/>
      <c r="P14" s="26"/>
      <c r="Q14" s="26"/>
      <c r="R14" s="26"/>
      <c r="S14" s="26"/>
      <c r="T14" s="28"/>
      <c r="U14" s="28"/>
      <c r="V14" s="28"/>
      <c r="W14" s="28"/>
    </row>
    <row r="15" spans="1:23" ht="34.5" customHeight="1">
      <c r="A15" s="30"/>
      <c r="B15" s="30"/>
      <c r="C15" s="30"/>
      <c r="D15" s="30"/>
      <c r="E15" s="30"/>
      <c r="F15" s="30"/>
      <c r="G15" s="30"/>
      <c r="H15" s="30"/>
      <c r="I15" s="30"/>
      <c r="J15" s="47"/>
      <c r="K15" s="47"/>
      <c r="L15" s="47"/>
      <c r="M15" s="47"/>
      <c r="N15" s="30"/>
      <c r="O15" s="30"/>
      <c r="P15" s="30"/>
      <c r="Q15" s="30"/>
      <c r="R15" s="30"/>
      <c r="S15" s="30"/>
      <c r="T15" s="30"/>
      <c r="U15" s="56"/>
      <c r="V15" s="56"/>
      <c r="W15" s="56"/>
    </row>
  </sheetData>
  <sheetProtection password="DD00" sheet="1" objects="1"/>
  <mergeCells count="19">
    <mergeCell ref="A1:W1"/>
    <mergeCell ref="A2:D2"/>
    <mergeCell ref="I2:J2"/>
    <mergeCell ref="N3:S3"/>
    <mergeCell ref="N4:O4"/>
    <mergeCell ref="P4:Q4"/>
    <mergeCell ref="R4:S4"/>
    <mergeCell ref="A11:G11"/>
    <mergeCell ref="A15:T15"/>
    <mergeCell ref="A3:A5"/>
    <mergeCell ref="B3:B5"/>
    <mergeCell ref="C3:C5"/>
    <mergeCell ref="D3:D5"/>
    <mergeCell ref="E3:E5"/>
    <mergeCell ref="F3:F5"/>
    <mergeCell ref="G3:G5"/>
    <mergeCell ref="W3:W5"/>
    <mergeCell ref="H3:M4"/>
    <mergeCell ref="T3:V4"/>
  </mergeCells>
  <printOptions horizontalCentered="1" verticalCentered="1"/>
  <pageMargins left="0.2361111111111111" right="0.2361111111111111" top="0.3145833333333333" bottom="0.3145833333333333"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光环</cp:lastModifiedBy>
  <dcterms:created xsi:type="dcterms:W3CDTF">2016-09-03T11:25:32Z</dcterms:created>
  <dcterms:modified xsi:type="dcterms:W3CDTF">2023-03-24T04:48:27Z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2052-11.1.0.12970</vt:lpwstr>
  </property>
  <property fmtid="{D5CDD505-2E9C-101B-9397-08002B2CF9AE}" pid="5" name="I">
    <vt:lpwstr>7BF9A0224EF349F18C9F2BCBD901AB92</vt:lpwstr>
  </property>
</Properties>
</file>