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中央资金" sheetId="1" r:id="rId1"/>
  </sheets>
  <calcPr calcId="144525"/>
</workbook>
</file>

<file path=xl/sharedStrings.xml><?xml version="1.0" encoding="utf-8"?>
<sst xmlns="http://schemas.openxmlformats.org/spreadsheetml/2006/main" count="93" uniqueCount="76">
  <si>
    <t>元谋县2023年第二批中央财政衔接推进乡村振兴补助资金项目建设内容及投资计划汇总表</t>
  </si>
  <si>
    <t>填报单位：元谋县乡村振兴局</t>
  </si>
  <si>
    <t>单位负责人:白云</t>
  </si>
  <si>
    <t>填报人:马艳超</t>
  </si>
  <si>
    <t>联系电话:</t>
  </si>
  <si>
    <t>上报时间：2023年6月30日</t>
  </si>
  <si>
    <t>序号</t>
  </si>
  <si>
    <t>乡镇或单位</t>
  </si>
  <si>
    <t>村委会</t>
  </si>
  <si>
    <t>村小组</t>
  </si>
  <si>
    <t>是否贫困村</t>
  </si>
  <si>
    <t>项目名称</t>
  </si>
  <si>
    <t>项目概要及建设主要内容</t>
  </si>
  <si>
    <t>项目总投资（万元）</t>
  </si>
  <si>
    <t>受益人口</t>
  </si>
  <si>
    <t>项目库项目分类</t>
  </si>
  <si>
    <t>备注</t>
  </si>
  <si>
    <t>受益群众</t>
  </si>
  <si>
    <t>脱贫户</t>
  </si>
  <si>
    <t>监测对象</t>
  </si>
  <si>
    <t>合计</t>
  </si>
  <si>
    <t>财政衔接资金</t>
  </si>
  <si>
    <t>整合资金</t>
  </si>
  <si>
    <t>企业投入资金</t>
  </si>
  <si>
    <t>村集体整合资金</t>
  </si>
  <si>
    <t>群众自筹及投工投劳折资</t>
  </si>
  <si>
    <t>户数</t>
  </si>
  <si>
    <t>人数</t>
  </si>
  <si>
    <t>项目类型</t>
  </si>
  <si>
    <t>二级项目类型</t>
  </si>
  <si>
    <t>项目子类型</t>
  </si>
  <si>
    <t>江边乡</t>
  </si>
  <si>
    <t>大树</t>
  </si>
  <si>
    <t>启宪</t>
  </si>
  <si>
    <t>是</t>
  </si>
  <si>
    <t>江边乡大树村委会启宪村宜居宜业和美示范村创建项目</t>
  </si>
  <si>
    <t>（1）村内环境整治提升；（2）综合服务中心；（3）民宿；（4）农特产品体验展销中心。</t>
  </si>
  <si>
    <t>产业发展</t>
  </si>
  <si>
    <t>生产项目</t>
  </si>
  <si>
    <t>休闲农业与乡村旅游</t>
  </si>
  <si>
    <t>黄瓜园镇</t>
  </si>
  <si>
    <t>苴林</t>
  </si>
  <si>
    <t>苴林、中兴、牛街</t>
  </si>
  <si>
    <t>否</t>
  </si>
  <si>
    <t>黄瓜园镇苴林村委会农村集贸市场建设项目</t>
  </si>
  <si>
    <t>国标型材钢结构主体（含基础、预埋件）950㎡，彩钢瓦顶950㎡，冷镀锌集排水槽166m，90PVC落水管54m，落水管配件（直接、弯头、抱箍、漏槽）1项，给水系统安装（包含水管、电线、人工）1项，C20砼地板，厚0.2m，浇筑C20砼271.2m³，土建墙体24墙，高4m（卷帘门已除）168.79m³，商铺卷帘门17道，高3m200.79㎡，摊位规格：2.4m×1.2m×1m，材质，小红砖砌筑，含表面粘贴瓷砖48个，铁栅栏隔墙高2.2m109.65㎡，铁质双开大门2道宽2.7m高2.5m13.5㎡，铝合金窗子17道宽2.4m高2.1m85.68㎡，电路安装包含灯具、线管、电线、人工950㎡，原建筑拆除及土方外运1项。</t>
  </si>
  <si>
    <t>加工流通项目</t>
  </si>
  <si>
    <t>市场建设和农村物流</t>
  </si>
  <si>
    <t>资产收益</t>
  </si>
  <si>
    <t>老城乡</t>
  </si>
  <si>
    <t>老城</t>
  </si>
  <si>
    <t>老城、尹地</t>
  </si>
  <si>
    <t>老城乡老城村委会葡萄种植提质增效示范基地项目</t>
  </si>
  <si>
    <t>在老城乡老城村委会南门改造建设葡萄种植标准化升级大棚40亩，滴管、喷灌系统配套安装，安装镀锌管、拱杆、横拉杆、大棚膜等配件，发展高品质阳光玫瑰葡萄种植。</t>
  </si>
  <si>
    <t>种植基地</t>
  </si>
  <si>
    <t>元马镇、黄花园镇、江边乡</t>
  </si>
  <si>
    <t>龙街村委会、牛街村委会、星火社区</t>
  </si>
  <si>
    <t>元谋县农村供水保障专项行动项目</t>
  </si>
  <si>
    <t>1.龙街村委会阿注河村新建管网至打腊村。其中配水干管 1 条，全长 4.635km，设计流量为 0.00034m³/s，管径为 DN40mm，给水热镀锌钢管。架设村内供水管网 1.07km，采用 DN20mm-DN40mm，给水热镀锌钢管；架设入户管 1.14km，采用 DN15mm 给水热镀锌钢管。需投入资金40.57万元。2.牛街村委会牛街村、世辉村、河东村附近接水厂已建管网取水至牛街村、世辉村、河东村。其中配水干管 3 条，全长 5.475km，牛街村设计流量为 0.00316m³/s，管径为 DN100（δ=4.0mm），给水热镀锌钢管，新建 300 方高位蓄水池；世辉村设计流量为 0.00174m³/s，管径为 DN100（δ=4.0mm），给水热镀锌钢管，新建150方高位蓄水池；河东村设计流量为0.00139m³/s，管径为 DN100（δ=4.0mm），给水热镀锌钢管新建 150方高位蓄水池；架设村内供水管网12.618km，采用 DN15-DN65，给水热镀锌钢管；架设入户管 17.552km，给水热镀锌钢管。需投入资金240.95万元。3.星火社区环洲驿村村级以上配水管长 0.996km，设计流量0.00073m³/s，管径采用DN65mm，给水热镀锌钢管。架设村内供水管网 0.783km，采用 DN20mm～DN50mm，给水热镀锌钢管；架设入户管 4.202km，采用 DN15 给水热镀锌钢管。需投入资金20.63万元。</t>
  </si>
  <si>
    <t>乡村建设</t>
  </si>
  <si>
    <t>农村供水保障设施建设</t>
  </si>
  <si>
    <t>解决安全饮水</t>
  </si>
  <si>
    <t>县水务局组织实施</t>
  </si>
  <si>
    <t>10乡镇</t>
  </si>
  <si>
    <t>元谋县2023年7-9月乡村公益岗位补助项目</t>
  </si>
  <si>
    <t>元谋县2023年7-9月乡村公益岗位补助项目（2023年7-9月计划聘用427名乡村公益性岗位，800元/人/月，共计需投入资金102.48万元。其中：元马镇85名，黄瓜园镇23名，羊街镇49名，老城乡58名，物茂乡24名，平田乡30名，新华乡26名，江边乡39名，姜驿乡67名，凉山乡26名）</t>
  </si>
  <si>
    <t>就业项目</t>
  </si>
  <si>
    <t>公益性岗位</t>
  </si>
  <si>
    <t>元谋县</t>
  </si>
  <si>
    <t>元谋县2023年雨露计划+就业促进行动集中培训输送比亚迪务工补助项目</t>
  </si>
  <si>
    <t>计划实施元谋县2023年雨露计划+就业促进行动集中培训输送比亚迪务工补助项目，共补助11人，10000元/人，共计需投入资金11.00万元。</t>
  </si>
  <si>
    <t>就业</t>
  </si>
  <si>
    <t>技能培训</t>
  </si>
  <si>
    <t>元谋县2023年中央财政衔接资金项目管理费</t>
  </si>
  <si>
    <t>按照中央财政衔接推进乡村振兴补助资金管理办法规定，提取项目管理费10.00万元用于支付委托第三方机构开展项目前期规划设计费用。</t>
  </si>
  <si>
    <t>项目管理费</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</si>
</sst>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Red]\(0.0000\)"/>
    <numFmt numFmtId="178" formatCode="0.000_);[Red]\(0.000\)"/>
    <numFmt numFmtId="179" formatCode="0_);[Red]\(0\)"/>
    <numFmt numFmtId="180" formatCode="0.00_ "/>
    <numFmt numFmtId="181" formatCode="0_ "/>
  </numFmts>
  <fonts count="31">
    <font>
      <sz val="11"/>
      <color theme="1"/>
      <name val="宋体"/>
      <charset val="134"/>
      <scheme val="minor"/>
    </font>
    <font>
      <sz val="9"/>
      <color indexed="8"/>
      <name val="宋体"/>
      <charset val="134"/>
    </font>
    <font>
      <sz val="9"/>
      <name val="宋体"/>
      <charset val="134"/>
    </font>
    <font>
      <sz val="8"/>
      <color indexed="8"/>
      <name val="宋体"/>
      <charset val="134"/>
    </font>
    <font>
      <sz val="20"/>
      <color indexed="8"/>
      <name val="黑体"/>
      <charset val="134"/>
    </font>
    <font>
      <b/>
      <sz val="9"/>
      <name val="宋体"/>
      <charset val="134"/>
    </font>
    <font>
      <sz val="9"/>
      <name val="宋体"/>
      <charset val="134"/>
      <scheme val="minor"/>
    </font>
    <font>
      <sz val="9"/>
      <color indexed="8"/>
      <name val="华文仿宋"/>
      <charset val="134"/>
    </font>
    <font>
      <sz val="9"/>
      <color theme="1"/>
      <name val="宋体"/>
      <charset val="134"/>
      <scheme val="minor"/>
    </font>
    <font>
      <b/>
      <sz val="8"/>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0" fillId="8" borderId="10"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4" fillId="10" borderId="0" applyNumberFormat="0" applyBorder="0" applyAlignment="0" applyProtection="0">
      <alignment vertical="center"/>
    </xf>
    <xf numFmtId="0" fontId="18" fillId="0" borderId="12" applyNumberFormat="0" applyFill="0" applyAlignment="0" applyProtection="0">
      <alignment vertical="center"/>
    </xf>
    <xf numFmtId="0" fontId="14" fillId="11" borderId="0" applyNumberFormat="0" applyBorder="0" applyAlignment="0" applyProtection="0">
      <alignment vertical="center"/>
    </xf>
    <xf numFmtId="0" fontId="24" fillId="12" borderId="13" applyNumberFormat="0" applyAlignment="0" applyProtection="0">
      <alignment vertical="center"/>
    </xf>
    <xf numFmtId="0" fontId="25" fillId="12" borderId="9" applyNumberFormat="0" applyAlignment="0" applyProtection="0">
      <alignment vertical="center"/>
    </xf>
    <xf numFmtId="0" fontId="26" fillId="13" borderId="14"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6" borderId="0" applyNumberFormat="0" applyBorder="0" applyAlignment="0" applyProtection="0">
      <alignment vertical="center"/>
    </xf>
    <xf numFmtId="0" fontId="0" fillId="0" borderId="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56">
    <xf numFmtId="0" fontId="0" fillId="0" borderId="0" xfId="0">
      <alignment vertical="center"/>
    </xf>
    <xf numFmtId="177" fontId="1" fillId="0" borderId="0" xfId="0" applyNumberFormat="1" applyFont="1" applyFill="1" applyBorder="1" applyAlignment="1">
      <alignment vertical="center"/>
    </xf>
    <xf numFmtId="177" fontId="2" fillId="0" borderId="0" xfId="0" applyNumberFormat="1" applyFont="1" applyFill="1" applyBorder="1" applyAlignment="1">
      <alignment horizontal="center" vertical="center"/>
    </xf>
    <xf numFmtId="177" fontId="2" fillId="2" borderId="0" xfId="0" applyNumberFormat="1" applyFont="1" applyFill="1" applyBorder="1" applyAlignment="1">
      <alignment vertical="center"/>
    </xf>
    <xf numFmtId="177" fontId="2" fillId="2" borderId="0" xfId="0" applyNumberFormat="1" applyFont="1" applyFill="1" applyAlignment="1">
      <alignment vertical="center"/>
    </xf>
    <xf numFmtId="177" fontId="2" fillId="2"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left" vertical="center"/>
    </xf>
    <xf numFmtId="177"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7" fontId="3" fillId="0" borderId="0" xfId="0" applyNumberFormat="1" applyFont="1" applyFill="1" applyBorder="1" applyAlignment="1">
      <alignment horizontal="left" vertical="center" wrapText="1"/>
    </xf>
    <xf numFmtId="177" fontId="4" fillId="0" borderId="0" xfId="0" applyNumberFormat="1" applyFont="1" applyFill="1" applyBorder="1" applyAlignment="1">
      <alignment horizontal="center" vertical="center"/>
    </xf>
    <xf numFmtId="177" fontId="1" fillId="0" borderId="0" xfId="0" applyNumberFormat="1" applyFont="1" applyFill="1" applyAlignment="1">
      <alignment vertical="center"/>
    </xf>
    <xf numFmtId="177"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80"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80" fontId="5" fillId="2" borderId="1" xfId="0" applyNumberFormat="1" applyFont="1" applyFill="1" applyBorder="1" applyAlignment="1">
      <alignment horizontal="center" vertical="center"/>
    </xf>
    <xf numFmtId="179" fontId="1" fillId="0" borderId="0" xfId="0" applyNumberFormat="1" applyFont="1" applyFill="1" applyAlignment="1">
      <alignment horizontal="left" vertical="center"/>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80" fontId="2" fillId="2" borderId="1" xfId="0" applyNumberFormat="1" applyFont="1" applyFill="1" applyBorder="1" applyAlignment="1">
      <alignment horizontal="center" vertical="center" wrapText="1" shrinkToFit="1"/>
    </xf>
    <xf numFmtId="177" fontId="2" fillId="2" borderId="1" xfId="0" applyNumberFormat="1" applyFont="1" applyFill="1" applyBorder="1" applyAlignment="1">
      <alignment vertical="center"/>
    </xf>
    <xf numFmtId="181" fontId="2" fillId="2" borderId="1" xfId="0" applyNumberFormat="1" applyFont="1" applyFill="1" applyBorder="1" applyAlignment="1">
      <alignment horizontal="center" vertical="center" wrapText="1" shrinkToFit="1"/>
    </xf>
    <xf numFmtId="180" fontId="2" fillId="0" borderId="1" xfId="0" applyNumberFormat="1" applyFont="1" applyFill="1" applyBorder="1" applyAlignment="1">
      <alignment horizontal="center" vertical="center" wrapText="1" shrinkToFit="1"/>
    </xf>
    <xf numFmtId="180" fontId="2"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181" fontId="5"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8" xfId="0" applyFont="1" applyFill="1" applyBorder="1" applyAlignment="1">
      <alignment horizontal="center" vertical="center" wrapText="1"/>
    </xf>
    <xf numFmtId="179" fontId="10" fillId="2"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xf>
    <xf numFmtId="181"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shrinkToFit="1"/>
    </xf>
    <xf numFmtId="181" fontId="2" fillId="2"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14"/>
  <sheetViews>
    <sheetView tabSelected="1" workbookViewId="0">
      <selection activeCell="G7" sqref="G7"/>
    </sheetView>
  </sheetViews>
  <sheetFormatPr defaultColWidth="9" defaultRowHeight="13.5"/>
  <cols>
    <col min="1" max="1" width="2.5" style="6" customWidth="1"/>
    <col min="2" max="2" width="7.625" style="6" customWidth="1"/>
    <col min="3" max="3" width="8.25" style="6" customWidth="1"/>
    <col min="4" max="4" width="5.875" style="7" customWidth="1"/>
    <col min="5" max="5" width="6.75" style="6" customWidth="1"/>
    <col min="6" max="6" width="15.4083333333333" style="7" customWidth="1"/>
    <col min="7" max="7" width="54.8833333333333" style="8" customWidth="1"/>
    <col min="8" max="8" width="8" style="9" customWidth="1"/>
    <col min="9" max="9" width="7.85" style="9" customWidth="1"/>
    <col min="10" max="10" width="5.125" style="10" customWidth="1"/>
    <col min="11" max="11" width="7.5" style="10" customWidth="1"/>
    <col min="12" max="12" width="6.5" style="10" customWidth="1"/>
    <col min="13" max="13" width="7.75" style="10" customWidth="1"/>
    <col min="14" max="14" width="5.125" style="6" customWidth="1"/>
    <col min="15" max="15" width="5.875" style="6" customWidth="1"/>
    <col min="16" max="16" width="4.125" style="6" customWidth="1"/>
    <col min="17" max="17" width="5.875" style="6" customWidth="1"/>
    <col min="18" max="18" width="4.25" style="6" customWidth="1"/>
    <col min="19" max="19" width="5.875" style="6" customWidth="1"/>
    <col min="20" max="20" width="4.5" style="11" customWidth="1"/>
    <col min="21" max="21" width="4.625" style="11" customWidth="1"/>
    <col min="22" max="22" width="5" style="11" customWidth="1"/>
    <col min="23" max="23" width="5.125" style="11" customWidth="1"/>
  </cols>
  <sheetData>
    <row r="1" s="1" customFormat="1" ht="33" customHeight="1" spans="1:23">
      <c r="A1" s="12" t="s">
        <v>0</v>
      </c>
      <c r="B1" s="12"/>
      <c r="C1" s="12"/>
      <c r="D1" s="12"/>
      <c r="E1" s="12"/>
      <c r="F1" s="12"/>
      <c r="G1" s="12"/>
      <c r="H1" s="12"/>
      <c r="I1" s="12"/>
      <c r="J1" s="12"/>
      <c r="K1" s="12"/>
      <c r="L1" s="12"/>
      <c r="M1" s="12"/>
      <c r="N1" s="12"/>
      <c r="O1" s="12"/>
      <c r="P1" s="12"/>
      <c r="Q1" s="12"/>
      <c r="R1" s="12"/>
      <c r="S1" s="12"/>
      <c r="T1" s="12"/>
      <c r="U1" s="12"/>
      <c r="V1" s="12"/>
      <c r="W1" s="12"/>
    </row>
    <row r="2" s="1" customFormat="1" ht="23" customHeight="1" spans="2:23">
      <c r="B2" s="1" t="s">
        <v>1</v>
      </c>
      <c r="F2" s="1" t="s">
        <v>2</v>
      </c>
      <c r="G2" s="6" t="s">
        <v>3</v>
      </c>
      <c r="H2" s="13" t="s">
        <v>4</v>
      </c>
      <c r="I2" s="27">
        <v>13577066083</v>
      </c>
      <c r="J2" s="27"/>
      <c r="K2" s="13"/>
      <c r="L2" s="13"/>
      <c r="M2" s="13"/>
      <c r="N2" s="13"/>
      <c r="O2" s="13" t="s">
        <v>5</v>
      </c>
      <c r="P2" s="13"/>
      <c r="Q2" s="13"/>
      <c r="R2" s="13"/>
      <c r="S2" s="13"/>
      <c r="T2" s="13"/>
      <c r="U2" s="13"/>
      <c r="V2" s="13"/>
      <c r="W2" s="13"/>
    </row>
    <row r="3" s="2" customFormat="1" ht="18" customHeight="1" spans="1:226">
      <c r="A3" s="14" t="s">
        <v>6</v>
      </c>
      <c r="B3" s="14" t="s">
        <v>7</v>
      </c>
      <c r="C3" s="14" t="s">
        <v>8</v>
      </c>
      <c r="D3" s="14" t="s">
        <v>9</v>
      </c>
      <c r="E3" s="14" t="s">
        <v>10</v>
      </c>
      <c r="F3" s="14" t="s">
        <v>11</v>
      </c>
      <c r="G3" s="14" t="s">
        <v>12</v>
      </c>
      <c r="H3" s="15" t="s">
        <v>13</v>
      </c>
      <c r="I3" s="28"/>
      <c r="J3" s="28"/>
      <c r="K3" s="28"/>
      <c r="L3" s="28"/>
      <c r="M3" s="29"/>
      <c r="N3" s="17" t="s">
        <v>14</v>
      </c>
      <c r="O3" s="17"/>
      <c r="P3" s="17"/>
      <c r="Q3" s="17"/>
      <c r="R3" s="17"/>
      <c r="S3" s="17"/>
      <c r="T3" s="46" t="s">
        <v>15</v>
      </c>
      <c r="U3" s="46"/>
      <c r="V3" s="46"/>
      <c r="W3" s="46" t="s">
        <v>16</v>
      </c>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row>
    <row r="4" s="2" customFormat="1" ht="19" customHeight="1" spans="1:226">
      <c r="A4" s="14"/>
      <c r="B4" s="14"/>
      <c r="C4" s="14"/>
      <c r="D4" s="14"/>
      <c r="E4" s="14"/>
      <c r="F4" s="14"/>
      <c r="G4" s="14"/>
      <c r="H4" s="16"/>
      <c r="I4" s="30"/>
      <c r="J4" s="30"/>
      <c r="K4" s="30"/>
      <c r="L4" s="30"/>
      <c r="M4" s="31"/>
      <c r="N4" s="17" t="s">
        <v>17</v>
      </c>
      <c r="O4" s="17"/>
      <c r="P4" s="17" t="s">
        <v>18</v>
      </c>
      <c r="Q4" s="17"/>
      <c r="R4" s="17" t="s">
        <v>19</v>
      </c>
      <c r="S4" s="17"/>
      <c r="T4" s="46"/>
      <c r="U4" s="46"/>
      <c r="V4" s="46"/>
      <c r="W4" s="4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row>
    <row r="5" s="2" customFormat="1" ht="43" customHeight="1" spans="1:226">
      <c r="A5" s="14"/>
      <c r="B5" s="14"/>
      <c r="C5" s="14"/>
      <c r="D5" s="14"/>
      <c r="E5" s="14"/>
      <c r="F5" s="14"/>
      <c r="G5" s="14"/>
      <c r="H5" s="17" t="s">
        <v>20</v>
      </c>
      <c r="I5" s="17" t="s">
        <v>21</v>
      </c>
      <c r="J5" s="32" t="s">
        <v>22</v>
      </c>
      <c r="K5" s="32" t="s">
        <v>23</v>
      </c>
      <c r="L5" s="32" t="s">
        <v>24</v>
      </c>
      <c r="M5" s="32" t="s">
        <v>25</v>
      </c>
      <c r="N5" s="17" t="s">
        <v>26</v>
      </c>
      <c r="O5" s="17" t="s">
        <v>27</v>
      </c>
      <c r="P5" s="17" t="s">
        <v>26</v>
      </c>
      <c r="Q5" s="47" t="s">
        <v>27</v>
      </c>
      <c r="R5" s="17" t="s">
        <v>26</v>
      </c>
      <c r="S5" s="47" t="s">
        <v>27</v>
      </c>
      <c r="T5" s="48" t="s">
        <v>28</v>
      </c>
      <c r="U5" s="49" t="s">
        <v>29</v>
      </c>
      <c r="V5" s="49" t="s">
        <v>30</v>
      </c>
      <c r="W5" s="4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row>
    <row r="6" s="3" customFormat="1" ht="39" customHeight="1" spans="1:23">
      <c r="A6" s="18">
        <v>1</v>
      </c>
      <c r="B6" s="19" t="s">
        <v>31</v>
      </c>
      <c r="C6" s="19" t="s">
        <v>32</v>
      </c>
      <c r="D6" s="19" t="s">
        <v>33</v>
      </c>
      <c r="E6" s="19" t="s">
        <v>34</v>
      </c>
      <c r="F6" s="20" t="s">
        <v>35</v>
      </c>
      <c r="G6" s="20" t="s">
        <v>36</v>
      </c>
      <c r="H6" s="21">
        <f>I6+K6+J6+L6+M6</f>
        <v>1342.91</v>
      </c>
      <c r="I6" s="33">
        <v>605.12</v>
      </c>
      <c r="J6" s="34"/>
      <c r="K6" s="21">
        <v>337.79</v>
      </c>
      <c r="L6" s="21">
        <v>400</v>
      </c>
      <c r="M6" s="21"/>
      <c r="N6" s="35">
        <v>322</v>
      </c>
      <c r="O6" s="35">
        <v>94</v>
      </c>
      <c r="P6" s="35">
        <v>37</v>
      </c>
      <c r="Q6" s="35">
        <v>149</v>
      </c>
      <c r="R6" s="35"/>
      <c r="S6" s="35"/>
      <c r="T6" s="50" t="s">
        <v>37</v>
      </c>
      <c r="U6" s="50" t="s">
        <v>38</v>
      </c>
      <c r="V6" s="50" t="s">
        <v>39</v>
      </c>
      <c r="W6" s="50"/>
    </row>
    <row r="7" s="4" customFormat="1" ht="107" customHeight="1" spans="1:23">
      <c r="A7" s="18">
        <v>2</v>
      </c>
      <c r="B7" s="22" t="s">
        <v>40</v>
      </c>
      <c r="C7" s="22" t="s">
        <v>41</v>
      </c>
      <c r="D7" s="22" t="s">
        <v>42</v>
      </c>
      <c r="E7" s="22" t="s">
        <v>43</v>
      </c>
      <c r="F7" s="23" t="s">
        <v>44</v>
      </c>
      <c r="G7" s="23" t="s">
        <v>45</v>
      </c>
      <c r="H7" s="21">
        <f t="shared" ref="H7:H12" si="0">I7+K7+J7+L7+M7</f>
        <v>213.4</v>
      </c>
      <c r="I7" s="36">
        <v>213.4</v>
      </c>
      <c r="J7" s="37"/>
      <c r="K7" s="37"/>
      <c r="L7" s="37"/>
      <c r="M7" s="37"/>
      <c r="N7" s="38">
        <v>1112</v>
      </c>
      <c r="O7" s="38">
        <v>4316</v>
      </c>
      <c r="P7" s="38">
        <v>47</v>
      </c>
      <c r="Q7" s="38">
        <v>133</v>
      </c>
      <c r="R7" s="38">
        <v>5</v>
      </c>
      <c r="S7" s="38">
        <v>12</v>
      </c>
      <c r="T7" s="51" t="s">
        <v>37</v>
      </c>
      <c r="U7" s="51" t="s">
        <v>46</v>
      </c>
      <c r="V7" s="51" t="s">
        <v>47</v>
      </c>
      <c r="W7" s="51" t="s">
        <v>48</v>
      </c>
    </row>
    <row r="8" s="4" customFormat="1" ht="46" customHeight="1" spans="1:23">
      <c r="A8" s="18">
        <v>3</v>
      </c>
      <c r="B8" s="22" t="s">
        <v>49</v>
      </c>
      <c r="C8" s="24" t="s">
        <v>50</v>
      </c>
      <c r="D8" s="22" t="s">
        <v>51</v>
      </c>
      <c r="E8" s="22" t="s">
        <v>43</v>
      </c>
      <c r="F8" s="23" t="s">
        <v>52</v>
      </c>
      <c r="G8" s="23" t="s">
        <v>53</v>
      </c>
      <c r="H8" s="21">
        <f t="shared" si="0"/>
        <v>240</v>
      </c>
      <c r="I8" s="39">
        <v>140</v>
      </c>
      <c r="J8" s="37"/>
      <c r="K8" s="37">
        <v>100</v>
      </c>
      <c r="L8" s="37"/>
      <c r="M8" s="37"/>
      <c r="N8" s="38">
        <v>2822</v>
      </c>
      <c r="O8" s="38">
        <v>11255</v>
      </c>
      <c r="P8" s="38">
        <v>265</v>
      </c>
      <c r="Q8" s="38">
        <v>931</v>
      </c>
      <c r="R8" s="38">
        <v>37</v>
      </c>
      <c r="S8" s="52">
        <v>99</v>
      </c>
      <c r="T8" s="51" t="s">
        <v>37</v>
      </c>
      <c r="U8" s="51" t="s">
        <v>38</v>
      </c>
      <c r="V8" s="51" t="s">
        <v>54</v>
      </c>
      <c r="W8" s="51" t="s">
        <v>48</v>
      </c>
    </row>
    <row r="9" customFormat="1" ht="186" customHeight="1" spans="1:23">
      <c r="A9" s="18">
        <v>4</v>
      </c>
      <c r="B9" s="22" t="s">
        <v>55</v>
      </c>
      <c r="C9" s="22" t="s">
        <v>56</v>
      </c>
      <c r="D9" s="22" t="s">
        <v>56</v>
      </c>
      <c r="E9" s="22" t="s">
        <v>43</v>
      </c>
      <c r="F9" s="23" t="s">
        <v>57</v>
      </c>
      <c r="G9" s="23" t="s">
        <v>58</v>
      </c>
      <c r="H9" s="21">
        <f t="shared" si="0"/>
        <v>300</v>
      </c>
      <c r="I9" s="37">
        <v>300</v>
      </c>
      <c r="J9" s="37"/>
      <c r="K9" s="37"/>
      <c r="L9" s="37"/>
      <c r="M9" s="37"/>
      <c r="N9" s="38">
        <v>1010</v>
      </c>
      <c r="O9" s="38">
        <v>4190</v>
      </c>
      <c r="P9" s="38">
        <v>62</v>
      </c>
      <c r="Q9" s="38">
        <v>210</v>
      </c>
      <c r="R9" s="37"/>
      <c r="S9" s="37"/>
      <c r="T9" s="51" t="s">
        <v>59</v>
      </c>
      <c r="U9" s="51" t="s">
        <v>60</v>
      </c>
      <c r="V9" s="51" t="s">
        <v>61</v>
      </c>
      <c r="W9" s="51" t="s">
        <v>62</v>
      </c>
    </row>
    <row r="10" s="3" customFormat="1" ht="56" customHeight="1" spans="1:23">
      <c r="A10" s="18">
        <v>5</v>
      </c>
      <c r="B10" s="22" t="s">
        <v>63</v>
      </c>
      <c r="C10" s="22"/>
      <c r="D10" s="22"/>
      <c r="E10" s="22"/>
      <c r="F10" s="25" t="s">
        <v>64</v>
      </c>
      <c r="G10" s="23" t="s">
        <v>65</v>
      </c>
      <c r="H10" s="21">
        <f t="shared" si="0"/>
        <v>102.48</v>
      </c>
      <c r="I10" s="36">
        <v>102.48</v>
      </c>
      <c r="J10" s="37"/>
      <c r="K10" s="37"/>
      <c r="L10" s="37"/>
      <c r="M10" s="37"/>
      <c r="N10" s="40">
        <v>427</v>
      </c>
      <c r="O10" s="40">
        <v>427</v>
      </c>
      <c r="P10" s="40"/>
      <c r="Q10" s="53"/>
      <c r="R10" s="53"/>
      <c r="S10" s="53"/>
      <c r="T10" s="51" t="s">
        <v>66</v>
      </c>
      <c r="U10" s="51" t="s">
        <v>67</v>
      </c>
      <c r="V10" s="51" t="s">
        <v>67</v>
      </c>
      <c r="W10" s="51"/>
    </row>
    <row r="11" s="5" customFormat="1" ht="57" customHeight="1" spans="1:23">
      <c r="A11" s="18">
        <v>6</v>
      </c>
      <c r="B11" s="22" t="s">
        <v>68</v>
      </c>
      <c r="C11" s="22"/>
      <c r="D11" s="22"/>
      <c r="E11" s="22"/>
      <c r="F11" s="25" t="s">
        <v>69</v>
      </c>
      <c r="G11" s="23" t="s">
        <v>70</v>
      </c>
      <c r="H11" s="21">
        <f t="shared" si="0"/>
        <v>11</v>
      </c>
      <c r="I11" s="36">
        <v>11</v>
      </c>
      <c r="J11" s="37"/>
      <c r="K11" s="37"/>
      <c r="L11" s="37"/>
      <c r="M11" s="37"/>
      <c r="N11" s="41">
        <v>11</v>
      </c>
      <c r="O11" s="41">
        <v>11</v>
      </c>
      <c r="P11" s="42"/>
      <c r="Q11" s="42"/>
      <c r="R11" s="54"/>
      <c r="S11" s="54"/>
      <c r="T11" s="51" t="s">
        <v>66</v>
      </c>
      <c r="U11" s="51" t="s">
        <v>71</v>
      </c>
      <c r="V11" s="51" t="s">
        <v>72</v>
      </c>
      <c r="W11" s="51"/>
    </row>
    <row r="12" s="1" customFormat="1" ht="71" customHeight="1" spans="1:23">
      <c r="A12" s="18">
        <v>7</v>
      </c>
      <c r="B12" s="19" t="s">
        <v>68</v>
      </c>
      <c r="C12" s="19"/>
      <c r="D12" s="19"/>
      <c r="E12" s="19"/>
      <c r="F12" s="20" t="s">
        <v>73</v>
      </c>
      <c r="G12" s="20" t="s">
        <v>74</v>
      </c>
      <c r="H12" s="21">
        <f t="shared" si="0"/>
        <v>10</v>
      </c>
      <c r="I12" s="33">
        <v>10</v>
      </c>
      <c r="J12" s="21"/>
      <c r="K12" s="21"/>
      <c r="L12" s="21"/>
      <c r="M12" s="21"/>
      <c r="N12" s="43"/>
      <c r="O12" s="43"/>
      <c r="P12" s="44"/>
      <c r="Q12" s="44"/>
      <c r="R12" s="35"/>
      <c r="S12" s="35"/>
      <c r="T12" s="51" t="s">
        <v>75</v>
      </c>
      <c r="U12" s="51" t="s">
        <v>75</v>
      </c>
      <c r="V12" s="51" t="s">
        <v>75</v>
      </c>
      <c r="W12" s="41"/>
    </row>
    <row r="13" s="1" customFormat="1" ht="27" customHeight="1" spans="1:23">
      <c r="A13" s="25"/>
      <c r="B13" s="19"/>
      <c r="C13" s="19"/>
      <c r="D13" s="19"/>
      <c r="E13" s="19"/>
      <c r="F13" s="19"/>
      <c r="G13" s="19" t="s">
        <v>20</v>
      </c>
      <c r="H13" s="26">
        <f>SUM(H6:H12)</f>
        <v>2219.79</v>
      </c>
      <c r="I13" s="26">
        <f t="shared" ref="I13:S13" si="1">SUM(I6:I12)</f>
        <v>1382</v>
      </c>
      <c r="J13" s="26">
        <f t="shared" si="1"/>
        <v>0</v>
      </c>
      <c r="K13" s="26">
        <f t="shared" si="1"/>
        <v>437.79</v>
      </c>
      <c r="L13" s="26">
        <f t="shared" si="1"/>
        <v>400</v>
      </c>
      <c r="M13" s="26">
        <f t="shared" si="1"/>
        <v>0</v>
      </c>
      <c r="N13" s="45">
        <f t="shared" si="1"/>
        <v>5704</v>
      </c>
      <c r="O13" s="45">
        <f t="shared" si="1"/>
        <v>20293</v>
      </c>
      <c r="P13" s="45">
        <f t="shared" si="1"/>
        <v>411</v>
      </c>
      <c r="Q13" s="45">
        <f t="shared" si="1"/>
        <v>1423</v>
      </c>
      <c r="R13" s="45">
        <f t="shared" si="1"/>
        <v>42</v>
      </c>
      <c r="S13" s="45">
        <f t="shared" si="1"/>
        <v>111</v>
      </c>
      <c r="T13" s="55"/>
      <c r="U13" s="50"/>
      <c r="V13" s="50"/>
      <c r="W13" s="50"/>
    </row>
    <row r="14" s="1" customFormat="1" ht="11.25" spans="1:23">
      <c r="A14" s="6"/>
      <c r="B14" s="6"/>
      <c r="C14" s="6"/>
      <c r="D14" s="7"/>
      <c r="G14" s="8"/>
      <c r="H14" s="9"/>
      <c r="I14" s="9"/>
      <c r="J14" s="10"/>
      <c r="K14" s="10"/>
      <c r="L14" s="10"/>
      <c r="M14" s="10"/>
      <c r="N14" s="6"/>
      <c r="O14" s="6"/>
      <c r="P14" s="6"/>
      <c r="Q14" s="6"/>
      <c r="R14" s="6"/>
      <c r="S14" s="6"/>
      <c r="T14" s="11"/>
      <c r="U14" s="11"/>
      <c r="V14" s="11"/>
      <c r="W14" s="11"/>
    </row>
  </sheetData>
  <sheetProtection password="DD00" sheet="1" objects="1"/>
  <mergeCells count="16">
    <mergeCell ref="A1:W1"/>
    <mergeCell ref="I2:J2"/>
    <mergeCell ref="N3:S3"/>
    <mergeCell ref="N4:O4"/>
    <mergeCell ref="P4:Q4"/>
    <mergeCell ref="R4:S4"/>
    <mergeCell ref="A3:A5"/>
    <mergeCell ref="B3:B5"/>
    <mergeCell ref="C3:C5"/>
    <mergeCell ref="D3:D5"/>
    <mergeCell ref="E3:E5"/>
    <mergeCell ref="F3:F5"/>
    <mergeCell ref="G3:G5"/>
    <mergeCell ref="W3:W5"/>
    <mergeCell ref="H3:M4"/>
    <mergeCell ref="T3:V4"/>
  </mergeCells>
  <pageMargins left="0.156944444444444" right="0.0784722222222222" top="0.314583333333333" bottom="0.196527777777778" header="0.354166666666667" footer="0.156944444444444"/>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Company>楚雄州元谋县党政机关单位</Company>
  <Application>WPS 表格</Application>
  <HeadingPairs>
    <vt:vector size="2" baseType="variant">
      <vt:variant>
        <vt:lpstr>工作表</vt:lpstr>
      </vt:variant>
      <vt:variant>
        <vt:i4>1</vt:i4>
      </vt:variant>
    </vt:vector>
  </HeadingPairs>
  <TitlesOfParts>
    <vt:vector size="1" baseType="lpstr">
      <vt:lpstr>中央资金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白文波</dc:creator>
  <cp:lastModifiedBy>光环</cp:lastModifiedBy>
  <dcterms:created xsi:type="dcterms:W3CDTF">2023-06-28T00:46:00Z</dcterms:created>
  <dcterms:modified xsi:type="dcterms:W3CDTF">2023-07-12T03:01:32Z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B0E49DF62F0C41A081E8BDB7BA56F8EF_12</vt:lpwstr>
  </property>
</Properties>
</file>