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省级资金污水737万" sheetId="4" r:id="rId1"/>
  </sheets>
  <definedNames>
    <definedName name="_xlnm._FilterDatabase" localSheetId="0" hidden="1">省级资金污水737万!$A$4:$W$16</definedName>
  </definedNames>
  <calcPr calcId="144525"/>
</workbook>
</file>

<file path=xl/sharedStrings.xml><?xml version="1.0" encoding="utf-8"?>
<sst xmlns="http://schemas.openxmlformats.org/spreadsheetml/2006/main" count="127" uniqueCount="85">
  <si>
    <t>元谋县2023年省级财政衔接推进乡村振兴补助资金（巩固拓展脱贫攻坚成果和乡村振兴任务）项目建设内容及投资计划汇总表</t>
  </si>
  <si>
    <t>序号</t>
  </si>
  <si>
    <t>乡镇或单位</t>
  </si>
  <si>
    <t>村委会</t>
  </si>
  <si>
    <t>村小组</t>
  </si>
  <si>
    <t>是否贫困村</t>
  </si>
  <si>
    <t>项目名称</t>
  </si>
  <si>
    <t>项目概要及建设主要内容</t>
  </si>
  <si>
    <t>项目总投资（万元）</t>
  </si>
  <si>
    <t>受益人口</t>
  </si>
  <si>
    <t>项目库项目分类</t>
  </si>
  <si>
    <t>备注</t>
  </si>
  <si>
    <t>受益群众</t>
  </si>
  <si>
    <t>脱贫户</t>
  </si>
  <si>
    <t>监测对象</t>
  </si>
  <si>
    <t>合计</t>
  </si>
  <si>
    <t>财政衔接资金</t>
  </si>
  <si>
    <t>整合资金</t>
  </si>
  <si>
    <t>企业投入资金</t>
  </si>
  <si>
    <t>村集体整合资金</t>
  </si>
  <si>
    <t>群众自筹及投工投劳折资</t>
  </si>
  <si>
    <t>户数</t>
  </si>
  <si>
    <t>人数</t>
  </si>
  <si>
    <t>项目类型</t>
  </si>
  <si>
    <t>二级项目类型</t>
  </si>
  <si>
    <t>项目子类型</t>
  </si>
  <si>
    <t>元马镇</t>
  </si>
  <si>
    <t>清和、丙华、星火</t>
  </si>
  <si>
    <t>康家村、月龙村、小那巫村、大丙戌村、马达海、南繁村</t>
  </si>
  <si>
    <t>元马镇2023年省级财政衔接推进乡村振兴补助资金（巩固拓展脱贫攻坚成果和乡村振兴任务）第二批农村污水治理项目</t>
  </si>
  <si>
    <t>实施清和社区康家村、月龙村、小那巫村，丙华村委会大丙戌村、马大海、星火社区南繁村6个自然村农村污水治理工程。</t>
  </si>
  <si>
    <t>乡村建设行动</t>
  </si>
  <si>
    <t>人居环境整治</t>
  </si>
  <si>
    <t>农村污水治理</t>
  </si>
  <si>
    <t>黄瓜园镇</t>
  </si>
  <si>
    <t>中兴、领庄</t>
  </si>
  <si>
    <t>麻栗树小村、下定见、班庄道、中山、领亥</t>
  </si>
  <si>
    <t>否</t>
  </si>
  <si>
    <t>黄瓜园镇2023年省级财政衔接推进乡村振兴补助资金（巩固拓展脱贫攻坚成果和乡村振兴任务）第二批农村污水治理项目</t>
  </si>
  <si>
    <t>实施中兴村民委员会麻栗树小村、下定见、班庄道，领庄村民委员会中山、领亥5个自然村农村污水治理工程。</t>
  </si>
  <si>
    <t>羊街镇</t>
  </si>
  <si>
    <t>羊街镇2023年省级财政衔接推进乡村振兴补助资金（巩固拓展脱贫攻坚成果和乡村振兴任务）第二批农村污水治理项目</t>
  </si>
  <si>
    <t>实施羊街村委会石林村、木资海村，甘泉村委会下百邑村，平地村委会羊那箐，木溪悟村委会大村，洒洒依村委会洒洒依上村，高姑村委会高姑中村，花同村委会王家村7个村委会8个自然村农村污水治理工程。</t>
  </si>
  <si>
    <t>老城乡</t>
  </si>
  <si>
    <t>那能</t>
  </si>
  <si>
    <t>大浙江村</t>
  </si>
  <si>
    <t>是</t>
  </si>
  <si>
    <t>老城乡2023年省级财政衔接推进乡村振兴补助资金（巩固拓展脱贫攻坚成果和乡村振兴任务）第二批农村污水治理项目</t>
  </si>
  <si>
    <t>实施大浙江农村污水治理工程。</t>
  </si>
  <si>
    <t>物茂乡</t>
  </si>
  <si>
    <t>芝麻</t>
  </si>
  <si>
    <t>芝麻大村</t>
  </si>
  <si>
    <t>物茂乡2023年省级财政衔接推进乡村振兴补助资金（巩固拓展脱贫攻坚成果和乡村振兴任务）第二批农村污水治理项目</t>
  </si>
  <si>
    <t>实施芝麻大村农村污水治理工程。</t>
  </si>
  <si>
    <t>江边乡</t>
  </si>
  <si>
    <t>龙街</t>
  </si>
  <si>
    <t>阿柱河村</t>
  </si>
  <si>
    <t>江边乡2023年省级财政衔接推进乡村振兴补助资金（巩固拓展脱贫攻坚成果和乡村振兴任务）第二批农村污水治理项目</t>
  </si>
  <si>
    <t>实施阿柱河村农村污水治理工程。</t>
  </si>
  <si>
    <t>姜驿乡</t>
  </si>
  <si>
    <t>糯拉鲊</t>
  </si>
  <si>
    <t>根树村</t>
  </si>
  <si>
    <t>姜驿乡2023年省级财政衔接推进乡村振兴补助资金（巩固拓展脱贫攻坚成果和乡村振兴任务）第二批农村污水治理项目</t>
  </si>
  <si>
    <t>实施根树村农村污水治理工程。</t>
  </si>
  <si>
    <t>凉山乡</t>
  </si>
  <si>
    <t>把世者、大水井、冷水箐</t>
  </si>
  <si>
    <t>下砍金村、老王麦地村、冷水箐村</t>
  </si>
  <si>
    <t>凉山乡2023年省级财政衔接推进乡村振兴补助资金（巩固拓展脱贫攻坚成果和乡村振兴任务）第二批农村污水治理项目</t>
  </si>
  <si>
    <t>实施把世者村民委员会下砍金村、大水井村民委员会老王麦地村、冷水箐村民委员会冷水箐村3个自然村农村污水治理工程。</t>
  </si>
  <si>
    <t>丙月</t>
  </si>
  <si>
    <t>海资哨</t>
  </si>
  <si>
    <t>老城乡丙月村委会海资哨村产业灌溉输水管道工程</t>
  </si>
  <si>
    <t>1、输水管道工程：安装引水镀锌钢管5190m，输水镀锌钢管2909m，安装电磁流量计4套，排泥阀、排气阀、伸缩节21套；分水镀锌钢管100m，智能水表30套；建设闸阀井11个；2、蓄水池工程：建设1000m³圆形无盖蓄水池3个，配套安装DN150出水、溢流、排污镀锌管，闸阀，爬梯，防护栏，警示标志牌等。受益灌溉面积1000多亩。</t>
  </si>
  <si>
    <t>产业发展</t>
  </si>
  <si>
    <t>配套设施项目</t>
  </si>
  <si>
    <t>小型农田水利设施</t>
  </si>
  <si>
    <t>阿卓</t>
  </si>
  <si>
    <t>江边乡阿卓村委会鸟姑产业灌溉水库清淤工程</t>
  </si>
  <si>
    <t>鸟姑水库清淤27000立方米，受益灌溉面积800多亩。</t>
  </si>
  <si>
    <t>小型农田水利设施建设</t>
  </si>
  <si>
    <t>平田乡</t>
  </si>
  <si>
    <t>平田</t>
  </si>
  <si>
    <t>丙令村</t>
  </si>
  <si>
    <t>平田乡平田村委会丙令村农业灌溉输水工程</t>
  </si>
  <si>
    <t>土石开挖210立方米；架设主管直径300mm（Q325）双清螺丝钢管加内外防腐，壁厚6mm,长1000米；架设支管直径150mm镀锌管，壁厚4.5mm,长2700米，主管安装5个开口阀门，支管安装25个开口阀门，主管安装一个总闸阀井，主管安装2个排气阀，C20钢筋混凝土浇筑镇墩7个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</si>
</sst>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0_);[Red]\(0.0000\)"/>
    <numFmt numFmtId="178" formatCode="0.00_ "/>
    <numFmt numFmtId="179" formatCode="0_ "/>
    <numFmt numFmtId="180" formatCode="0_);[Red]\(0\)"/>
    <numFmt numFmtId="181" formatCode="0.000_);[Red]\(0.000\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8"/>
      <color indexed="8"/>
      <name val="黑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color rgb="FFFF0000"/>
      <name val="黑体"/>
      <charset val="134"/>
    </font>
    <font>
      <sz val="9"/>
      <color rgb="FF000000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color rgb="FFFF0000"/>
      <name val="宋体"/>
      <charset val="134"/>
    </font>
    <font>
      <b/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1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7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28" fillId="13" borderId="1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" fillId="0" borderId="0"/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0" fillId="2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7" fillId="0" borderId="1" xfId="33" applyFont="1" applyFill="1" applyBorder="1" applyAlignment="1">
      <alignment horizontal="left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 shrinkToFit="1"/>
    </xf>
    <xf numFmtId="178" fontId="2" fillId="0" borderId="4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0" fontId="12" fillId="0" borderId="4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79" fontId="6" fillId="0" borderId="5" xfId="0" applyNumberFormat="1" applyFont="1" applyFill="1" applyBorder="1" applyAlignment="1">
      <alignment horizontal="center" vertical="center" wrapText="1"/>
    </xf>
    <xf numFmtId="179" fontId="13" fillId="2" borderId="1" xfId="0" applyNumberFormat="1" applyFont="1" applyFill="1" applyBorder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楚雄州2006年度第一批扶贫重点村项目投资计划表(6个村)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6"/>
  <sheetViews>
    <sheetView tabSelected="1" workbookViewId="0">
      <selection activeCell="J11" sqref="J11"/>
    </sheetView>
  </sheetViews>
  <sheetFormatPr defaultColWidth="9" defaultRowHeight="14.25"/>
  <cols>
    <col min="1" max="1" width="4.375" style="2" customWidth="1"/>
    <col min="2" max="2" width="5.75" style="2" customWidth="1"/>
    <col min="3" max="3" width="6" style="2" customWidth="1"/>
    <col min="4" max="4" width="7.5" style="2" customWidth="1"/>
    <col min="5" max="5" width="6.375" style="2" customWidth="1"/>
    <col min="6" max="6" width="29" style="2" customWidth="1"/>
    <col min="7" max="7" width="49.75" style="2" customWidth="1"/>
    <col min="8" max="8" width="7.375" style="2" customWidth="1"/>
    <col min="9" max="9" width="12.5" style="2" customWidth="1"/>
    <col min="10" max="10" width="7.625" style="2" customWidth="1"/>
    <col min="11" max="11" width="7.125" style="2" customWidth="1"/>
    <col min="12" max="12" width="7" style="2" customWidth="1"/>
    <col min="13" max="14" width="9" style="2" customWidth="1"/>
    <col min="15" max="15" width="8.125" style="2" customWidth="1"/>
    <col min="16" max="16" width="8.125" style="6" customWidth="1"/>
    <col min="17" max="19" width="6.25" style="6" customWidth="1"/>
    <col min="20" max="20" width="7" style="6" customWidth="1"/>
    <col min="21" max="21" width="6.25" style="6" customWidth="1"/>
    <col min="22" max="22" width="6" style="6" customWidth="1"/>
    <col min="23" max="23" width="5.25" style="6" customWidth="1"/>
  </cols>
  <sheetData>
    <row r="1" ht="47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  <c r="Q1" s="30"/>
      <c r="R1" s="30"/>
      <c r="S1" s="30"/>
      <c r="T1" s="30"/>
      <c r="U1" s="30"/>
      <c r="V1" s="30"/>
      <c r="W1" s="30"/>
    </row>
    <row r="2" ht="26" customHeight="1" spans="1:2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31"/>
      <c r="J2" s="31"/>
      <c r="K2" s="31"/>
      <c r="L2" s="31"/>
      <c r="M2" s="32"/>
      <c r="N2" s="11" t="s">
        <v>9</v>
      </c>
      <c r="O2" s="11"/>
      <c r="P2" s="11"/>
      <c r="Q2" s="11"/>
      <c r="R2" s="11"/>
      <c r="S2" s="11"/>
      <c r="T2" s="45" t="s">
        <v>10</v>
      </c>
      <c r="U2" s="46"/>
      <c r="V2" s="47"/>
      <c r="W2" s="48" t="s">
        <v>11</v>
      </c>
    </row>
    <row r="3" ht="26" customHeight="1" spans="1:23">
      <c r="A3" s="8"/>
      <c r="B3" s="8"/>
      <c r="C3" s="8"/>
      <c r="D3" s="8"/>
      <c r="E3" s="8"/>
      <c r="F3" s="8"/>
      <c r="G3" s="8"/>
      <c r="H3" s="10"/>
      <c r="I3" s="33"/>
      <c r="J3" s="33"/>
      <c r="K3" s="33"/>
      <c r="L3" s="33"/>
      <c r="M3" s="34"/>
      <c r="N3" s="11" t="s">
        <v>12</v>
      </c>
      <c r="O3" s="11"/>
      <c r="P3" s="11" t="s">
        <v>13</v>
      </c>
      <c r="Q3" s="11"/>
      <c r="R3" s="11" t="s">
        <v>14</v>
      </c>
      <c r="S3" s="11"/>
      <c r="T3" s="49"/>
      <c r="U3" s="50"/>
      <c r="V3" s="51"/>
      <c r="W3" s="48"/>
    </row>
    <row r="4" ht="39" customHeight="1" spans="1:23">
      <c r="A4" s="8"/>
      <c r="B4" s="8"/>
      <c r="C4" s="8"/>
      <c r="D4" s="8"/>
      <c r="E4" s="8"/>
      <c r="F4" s="8"/>
      <c r="G4" s="8"/>
      <c r="H4" s="11" t="s">
        <v>15</v>
      </c>
      <c r="I4" s="11" t="s">
        <v>16</v>
      </c>
      <c r="J4" s="35" t="s">
        <v>17</v>
      </c>
      <c r="K4" s="35" t="s">
        <v>18</v>
      </c>
      <c r="L4" s="35" t="s">
        <v>19</v>
      </c>
      <c r="M4" s="35" t="s">
        <v>20</v>
      </c>
      <c r="N4" s="11" t="s">
        <v>21</v>
      </c>
      <c r="O4" s="11" t="s">
        <v>22</v>
      </c>
      <c r="P4" s="11" t="s">
        <v>21</v>
      </c>
      <c r="Q4" s="52" t="s">
        <v>22</v>
      </c>
      <c r="R4" s="11" t="s">
        <v>21</v>
      </c>
      <c r="S4" s="52" t="s">
        <v>22</v>
      </c>
      <c r="T4" s="53" t="s">
        <v>23</v>
      </c>
      <c r="U4" s="54" t="s">
        <v>24</v>
      </c>
      <c r="V4" s="54" t="s">
        <v>25</v>
      </c>
      <c r="W4" s="48"/>
    </row>
    <row r="5" s="1" customFormat="1" ht="81" customHeight="1" spans="1:23">
      <c r="A5" s="12">
        <v>1</v>
      </c>
      <c r="B5" s="13" t="s">
        <v>26</v>
      </c>
      <c r="C5" s="13" t="s">
        <v>27</v>
      </c>
      <c r="D5" s="13" t="s">
        <v>28</v>
      </c>
      <c r="E5" s="13"/>
      <c r="F5" s="14" t="s">
        <v>29</v>
      </c>
      <c r="G5" s="14" t="s">
        <v>30</v>
      </c>
      <c r="H5" s="15">
        <f t="shared" ref="H5:H15" si="0">SUM(I5:M5)</f>
        <v>621.91</v>
      </c>
      <c r="I5" s="36">
        <f t="shared" ref="I5:I12" si="1">N5*1500/10000</f>
        <v>138</v>
      </c>
      <c r="J5" s="37"/>
      <c r="K5" s="37"/>
      <c r="L5" s="37"/>
      <c r="M5" s="37">
        <v>483.91</v>
      </c>
      <c r="N5" s="38">
        <v>920</v>
      </c>
      <c r="O5" s="38">
        <v>3678</v>
      </c>
      <c r="P5" s="38">
        <v>30</v>
      </c>
      <c r="Q5" s="38">
        <v>104</v>
      </c>
      <c r="R5" s="38">
        <v>2</v>
      </c>
      <c r="S5" s="38">
        <v>6</v>
      </c>
      <c r="T5" s="55" t="s">
        <v>31</v>
      </c>
      <c r="U5" s="55" t="s">
        <v>32</v>
      </c>
      <c r="V5" s="55" t="s">
        <v>33</v>
      </c>
      <c r="W5" s="56"/>
    </row>
    <row r="6" s="1" customFormat="1" ht="60" customHeight="1" spans="1:23">
      <c r="A6" s="12">
        <v>2</v>
      </c>
      <c r="B6" s="16" t="s">
        <v>34</v>
      </c>
      <c r="C6" s="13" t="s">
        <v>35</v>
      </c>
      <c r="D6" s="13" t="s">
        <v>36</v>
      </c>
      <c r="E6" s="17" t="s">
        <v>37</v>
      </c>
      <c r="F6" s="14" t="s">
        <v>38</v>
      </c>
      <c r="G6" s="14" t="s">
        <v>39</v>
      </c>
      <c r="H6" s="15">
        <f t="shared" si="0"/>
        <v>114.87</v>
      </c>
      <c r="I6" s="36">
        <f t="shared" si="1"/>
        <v>76.5</v>
      </c>
      <c r="J6" s="37"/>
      <c r="K6" s="37"/>
      <c r="L6" s="37"/>
      <c r="M6" s="37">
        <v>38.37</v>
      </c>
      <c r="N6" s="38">
        <v>510</v>
      </c>
      <c r="O6" s="38">
        <v>2025</v>
      </c>
      <c r="P6" s="38">
        <v>24</v>
      </c>
      <c r="Q6" s="38">
        <v>78</v>
      </c>
      <c r="R6" s="38">
        <v>7</v>
      </c>
      <c r="S6" s="38">
        <v>22</v>
      </c>
      <c r="T6" s="55" t="s">
        <v>31</v>
      </c>
      <c r="U6" s="55" t="s">
        <v>32</v>
      </c>
      <c r="V6" s="55" t="s">
        <v>33</v>
      </c>
      <c r="W6" s="56"/>
    </row>
    <row r="7" s="1" customFormat="1" ht="53" customHeight="1" spans="1:23">
      <c r="A7" s="12">
        <v>3</v>
      </c>
      <c r="B7" s="13" t="s">
        <v>40</v>
      </c>
      <c r="C7" s="18"/>
      <c r="D7" s="13"/>
      <c r="E7" s="13" t="s">
        <v>37</v>
      </c>
      <c r="F7" s="19" t="s">
        <v>41</v>
      </c>
      <c r="G7" s="19" t="s">
        <v>42</v>
      </c>
      <c r="H7" s="15">
        <f t="shared" si="0"/>
        <v>121.63</v>
      </c>
      <c r="I7" s="36">
        <f t="shared" si="1"/>
        <v>69.15</v>
      </c>
      <c r="J7" s="15">
        <v>23.65</v>
      </c>
      <c r="K7" s="15"/>
      <c r="L7" s="15"/>
      <c r="M7" s="15">
        <v>28.83</v>
      </c>
      <c r="N7" s="38">
        <v>461</v>
      </c>
      <c r="O7" s="38">
        <v>1624</v>
      </c>
      <c r="P7" s="38">
        <v>16</v>
      </c>
      <c r="Q7" s="38">
        <v>37</v>
      </c>
      <c r="R7" s="38">
        <v>12</v>
      </c>
      <c r="S7" s="38">
        <v>42</v>
      </c>
      <c r="T7" s="55" t="s">
        <v>31</v>
      </c>
      <c r="U7" s="55" t="s">
        <v>32</v>
      </c>
      <c r="V7" s="55" t="s">
        <v>33</v>
      </c>
      <c r="W7" s="57"/>
    </row>
    <row r="8" s="1" customFormat="1" ht="54" customHeight="1" spans="1:23">
      <c r="A8" s="12">
        <v>4</v>
      </c>
      <c r="B8" s="13" t="s">
        <v>43</v>
      </c>
      <c r="C8" s="20" t="s">
        <v>44</v>
      </c>
      <c r="D8" s="20" t="s">
        <v>45</v>
      </c>
      <c r="E8" s="13" t="s">
        <v>46</v>
      </c>
      <c r="F8" s="19" t="s">
        <v>47</v>
      </c>
      <c r="G8" s="19" t="s">
        <v>48</v>
      </c>
      <c r="H8" s="15">
        <f t="shared" si="0"/>
        <v>59.99</v>
      </c>
      <c r="I8" s="36">
        <f t="shared" si="1"/>
        <v>12.15</v>
      </c>
      <c r="J8" s="15">
        <v>45.16</v>
      </c>
      <c r="K8" s="15"/>
      <c r="L8" s="15"/>
      <c r="M8" s="15">
        <v>2.68</v>
      </c>
      <c r="N8" s="38">
        <v>81</v>
      </c>
      <c r="O8" s="38">
        <v>363</v>
      </c>
      <c r="P8" s="38">
        <v>17</v>
      </c>
      <c r="Q8" s="38">
        <v>72</v>
      </c>
      <c r="R8" s="38">
        <v>1</v>
      </c>
      <c r="S8" s="38">
        <v>4</v>
      </c>
      <c r="T8" s="55" t="s">
        <v>31</v>
      </c>
      <c r="U8" s="55" t="s">
        <v>32</v>
      </c>
      <c r="V8" s="55" t="s">
        <v>33</v>
      </c>
      <c r="W8" s="57"/>
    </row>
    <row r="9" s="1" customFormat="1" ht="51" customHeight="1" spans="1:23">
      <c r="A9" s="12">
        <v>5</v>
      </c>
      <c r="B9" s="13" t="s">
        <v>49</v>
      </c>
      <c r="C9" s="18" t="s">
        <v>50</v>
      </c>
      <c r="D9" s="13" t="s">
        <v>51</v>
      </c>
      <c r="E9" s="13" t="s">
        <v>46</v>
      </c>
      <c r="F9" s="19" t="s">
        <v>52</v>
      </c>
      <c r="G9" s="19" t="s">
        <v>53</v>
      </c>
      <c r="H9" s="15">
        <f t="shared" si="0"/>
        <v>126.79</v>
      </c>
      <c r="I9" s="36">
        <f t="shared" si="1"/>
        <v>36.45</v>
      </c>
      <c r="J9" s="15"/>
      <c r="K9" s="15"/>
      <c r="L9" s="15">
        <v>90.34</v>
      </c>
      <c r="M9" s="15"/>
      <c r="N9" s="38">
        <v>243</v>
      </c>
      <c r="O9" s="38">
        <v>950</v>
      </c>
      <c r="P9" s="38">
        <v>13</v>
      </c>
      <c r="Q9" s="38">
        <v>47</v>
      </c>
      <c r="R9" s="38">
        <v>1</v>
      </c>
      <c r="S9" s="38">
        <v>5</v>
      </c>
      <c r="T9" s="55" t="s">
        <v>31</v>
      </c>
      <c r="U9" s="55" t="s">
        <v>32</v>
      </c>
      <c r="V9" s="55" t="s">
        <v>33</v>
      </c>
      <c r="W9" s="57"/>
    </row>
    <row r="10" s="1" customFormat="1" ht="50" customHeight="1" spans="1:23">
      <c r="A10" s="12">
        <v>6</v>
      </c>
      <c r="B10" s="13" t="s">
        <v>54</v>
      </c>
      <c r="C10" s="18" t="s">
        <v>55</v>
      </c>
      <c r="D10" s="13" t="s">
        <v>56</v>
      </c>
      <c r="E10" s="13" t="s">
        <v>37</v>
      </c>
      <c r="F10" s="19" t="s">
        <v>57</v>
      </c>
      <c r="G10" s="19" t="s">
        <v>58</v>
      </c>
      <c r="H10" s="15">
        <f t="shared" si="0"/>
        <v>23.89</v>
      </c>
      <c r="I10" s="36">
        <f t="shared" si="1"/>
        <v>2.55</v>
      </c>
      <c r="J10" s="15"/>
      <c r="K10" s="15"/>
      <c r="L10" s="15">
        <v>21.34</v>
      </c>
      <c r="M10" s="15"/>
      <c r="N10" s="38">
        <v>17</v>
      </c>
      <c r="O10" s="38">
        <v>63</v>
      </c>
      <c r="P10" s="38">
        <v>14</v>
      </c>
      <c r="Q10" s="38">
        <v>61</v>
      </c>
      <c r="R10" s="38">
        <v>0</v>
      </c>
      <c r="S10" s="38">
        <v>0</v>
      </c>
      <c r="T10" s="55" t="s">
        <v>31</v>
      </c>
      <c r="U10" s="55" t="s">
        <v>32</v>
      </c>
      <c r="V10" s="55" t="s">
        <v>33</v>
      </c>
      <c r="W10" s="57"/>
    </row>
    <row r="11" s="1" customFormat="1" ht="48" customHeight="1" spans="1:23">
      <c r="A11" s="12">
        <v>7</v>
      </c>
      <c r="B11" s="13" t="s">
        <v>59</v>
      </c>
      <c r="C11" s="21" t="s">
        <v>60</v>
      </c>
      <c r="D11" s="21" t="s">
        <v>61</v>
      </c>
      <c r="E11" s="13" t="s">
        <v>46</v>
      </c>
      <c r="F11" s="19" t="s">
        <v>62</v>
      </c>
      <c r="G11" s="19" t="s">
        <v>63</v>
      </c>
      <c r="H11" s="15">
        <f t="shared" si="0"/>
        <v>48.16</v>
      </c>
      <c r="I11" s="36">
        <f t="shared" si="1"/>
        <v>10.65</v>
      </c>
      <c r="J11" s="15"/>
      <c r="K11" s="15"/>
      <c r="L11" s="15">
        <v>33.65</v>
      </c>
      <c r="M11" s="15">
        <v>3.86</v>
      </c>
      <c r="N11" s="38">
        <v>71</v>
      </c>
      <c r="O11" s="38">
        <v>275</v>
      </c>
      <c r="P11" s="38">
        <v>24</v>
      </c>
      <c r="Q11" s="38">
        <v>77</v>
      </c>
      <c r="R11" s="38">
        <v>11</v>
      </c>
      <c r="S11" s="38">
        <v>49</v>
      </c>
      <c r="T11" s="55" t="s">
        <v>31</v>
      </c>
      <c r="U11" s="55" t="s">
        <v>32</v>
      </c>
      <c r="V11" s="55" t="s">
        <v>33</v>
      </c>
      <c r="W11" s="57"/>
    </row>
    <row r="12" s="1" customFormat="1" ht="54" customHeight="1" spans="1:23">
      <c r="A12" s="12">
        <v>8</v>
      </c>
      <c r="B12" s="13" t="s">
        <v>64</v>
      </c>
      <c r="C12" s="13" t="s">
        <v>65</v>
      </c>
      <c r="D12" s="13" t="s">
        <v>66</v>
      </c>
      <c r="E12" s="13" t="s">
        <v>46</v>
      </c>
      <c r="F12" s="19" t="s">
        <v>67</v>
      </c>
      <c r="G12" s="19" t="s">
        <v>68</v>
      </c>
      <c r="H12" s="15">
        <f t="shared" si="0"/>
        <v>22.44</v>
      </c>
      <c r="I12" s="36">
        <f t="shared" si="1"/>
        <v>21.45</v>
      </c>
      <c r="J12" s="15">
        <v>0.99</v>
      </c>
      <c r="K12" s="15"/>
      <c r="L12" s="15"/>
      <c r="M12" s="15"/>
      <c r="N12" s="38">
        <v>143</v>
      </c>
      <c r="O12" s="38">
        <v>503</v>
      </c>
      <c r="P12" s="38">
        <v>36</v>
      </c>
      <c r="Q12" s="38">
        <v>161</v>
      </c>
      <c r="R12" s="38">
        <v>9</v>
      </c>
      <c r="S12" s="38">
        <v>22</v>
      </c>
      <c r="T12" s="55" t="s">
        <v>31</v>
      </c>
      <c r="U12" s="55" t="s">
        <v>32</v>
      </c>
      <c r="V12" s="55" t="s">
        <v>33</v>
      </c>
      <c r="W12" s="57"/>
    </row>
    <row r="13" s="2" customFormat="1" ht="68" customHeight="1" spans="1:23">
      <c r="A13" s="12">
        <v>9</v>
      </c>
      <c r="B13" s="13" t="s">
        <v>43</v>
      </c>
      <c r="C13" s="13" t="s">
        <v>69</v>
      </c>
      <c r="D13" s="13" t="s">
        <v>70</v>
      </c>
      <c r="E13" s="13" t="s">
        <v>37</v>
      </c>
      <c r="F13" s="19" t="s">
        <v>71</v>
      </c>
      <c r="G13" s="22" t="s">
        <v>72</v>
      </c>
      <c r="H13" s="15">
        <f t="shared" si="0"/>
        <v>212.11</v>
      </c>
      <c r="I13" s="39">
        <v>212.11</v>
      </c>
      <c r="J13" s="15"/>
      <c r="K13" s="15"/>
      <c r="L13" s="15"/>
      <c r="M13" s="15"/>
      <c r="N13" s="40">
        <v>68</v>
      </c>
      <c r="O13" s="40">
        <v>268</v>
      </c>
      <c r="P13" s="41">
        <v>43</v>
      </c>
      <c r="Q13" s="41">
        <v>151</v>
      </c>
      <c r="R13" s="41">
        <v>0</v>
      </c>
      <c r="S13" s="41">
        <v>0</v>
      </c>
      <c r="T13" s="55" t="s">
        <v>73</v>
      </c>
      <c r="U13" s="55" t="s">
        <v>74</v>
      </c>
      <c r="V13" s="55" t="s">
        <v>75</v>
      </c>
      <c r="W13" s="55"/>
    </row>
    <row r="14" s="3" customFormat="1" ht="44" customHeight="1" spans="1:23">
      <c r="A14" s="12">
        <v>10</v>
      </c>
      <c r="B14" s="13" t="s">
        <v>54</v>
      </c>
      <c r="C14" s="13" t="s">
        <v>76</v>
      </c>
      <c r="D14" s="13" t="s">
        <v>76</v>
      </c>
      <c r="E14" s="13" t="s">
        <v>46</v>
      </c>
      <c r="F14" s="23" t="s">
        <v>77</v>
      </c>
      <c r="G14" s="24" t="s">
        <v>78</v>
      </c>
      <c r="H14" s="15">
        <f t="shared" si="0"/>
        <v>71.46</v>
      </c>
      <c r="I14" s="15">
        <v>71.46</v>
      </c>
      <c r="J14" s="15"/>
      <c r="K14" s="42"/>
      <c r="L14" s="15"/>
      <c r="M14" s="15"/>
      <c r="N14" s="43">
        <v>67</v>
      </c>
      <c r="O14" s="43">
        <v>245</v>
      </c>
      <c r="P14" s="43">
        <v>24</v>
      </c>
      <c r="Q14" s="58">
        <v>64</v>
      </c>
      <c r="R14" s="43">
        <v>2</v>
      </c>
      <c r="S14" s="43">
        <v>2</v>
      </c>
      <c r="T14" s="55" t="s">
        <v>73</v>
      </c>
      <c r="U14" s="55" t="s">
        <v>79</v>
      </c>
      <c r="V14" s="55" t="s">
        <v>75</v>
      </c>
      <c r="W14" s="55"/>
    </row>
    <row r="15" s="4" customFormat="1" ht="48" customHeight="1" spans="1:23">
      <c r="A15" s="12">
        <v>11</v>
      </c>
      <c r="B15" s="13" t="s">
        <v>80</v>
      </c>
      <c r="C15" s="13" t="s">
        <v>81</v>
      </c>
      <c r="D15" s="13" t="s">
        <v>82</v>
      </c>
      <c r="E15" s="13" t="s">
        <v>46</v>
      </c>
      <c r="F15" s="23" t="s">
        <v>83</v>
      </c>
      <c r="G15" s="19" t="s">
        <v>84</v>
      </c>
      <c r="H15" s="15">
        <f t="shared" si="0"/>
        <v>86.53</v>
      </c>
      <c r="I15" s="15">
        <v>86.53</v>
      </c>
      <c r="J15" s="2"/>
      <c r="K15" s="42"/>
      <c r="L15" s="15"/>
      <c r="M15" s="37"/>
      <c r="N15" s="38">
        <v>121</v>
      </c>
      <c r="O15" s="38">
        <v>520</v>
      </c>
      <c r="P15" s="38">
        <v>12</v>
      </c>
      <c r="Q15" s="38">
        <v>48</v>
      </c>
      <c r="R15" s="38">
        <v>0</v>
      </c>
      <c r="S15" s="38">
        <v>0</v>
      </c>
      <c r="T15" s="55" t="s">
        <v>73</v>
      </c>
      <c r="U15" s="55" t="s">
        <v>79</v>
      </c>
      <c r="V15" s="55" t="s">
        <v>75</v>
      </c>
      <c r="W15" s="55"/>
    </row>
    <row r="16" s="5" customFormat="1" ht="32" customHeight="1" spans="1:23">
      <c r="A16" s="25"/>
      <c r="B16" s="26"/>
      <c r="C16" s="27"/>
      <c r="D16" s="27"/>
      <c r="E16" s="27"/>
      <c r="F16" s="27"/>
      <c r="G16" s="28" t="s">
        <v>15</v>
      </c>
      <c r="H16" s="29">
        <f>SUM(H5:H15)</f>
        <v>1509.78</v>
      </c>
      <c r="I16" s="29">
        <f>SUM(I5:I15)</f>
        <v>737</v>
      </c>
      <c r="J16" s="29">
        <f t="shared" ref="J16:S16" si="2">SUM(J5:J15)</f>
        <v>69.8</v>
      </c>
      <c r="K16" s="29">
        <f t="shared" si="2"/>
        <v>0</v>
      </c>
      <c r="L16" s="29">
        <f t="shared" si="2"/>
        <v>145.33</v>
      </c>
      <c r="M16" s="29">
        <f t="shared" si="2"/>
        <v>557.65</v>
      </c>
      <c r="N16" s="44">
        <f t="shared" si="2"/>
        <v>2702</v>
      </c>
      <c r="O16" s="44">
        <f t="shared" si="2"/>
        <v>10514</v>
      </c>
      <c r="P16" s="44">
        <f t="shared" si="2"/>
        <v>253</v>
      </c>
      <c r="Q16" s="44">
        <f t="shared" si="2"/>
        <v>900</v>
      </c>
      <c r="R16" s="44">
        <f t="shared" si="2"/>
        <v>45</v>
      </c>
      <c r="S16" s="44">
        <f t="shared" si="2"/>
        <v>152</v>
      </c>
      <c r="T16" s="59"/>
      <c r="U16" s="60"/>
      <c r="V16" s="60"/>
      <c r="W16" s="60"/>
    </row>
  </sheetData>
  <sheetProtection password="DD00" sheet="1" selectLockedCells="1" selectUnlockedCells="1" objects="1"/>
  <autoFilter ref="A4:W16">
    <extLst/>
  </autoFilter>
  <mergeCells count="15">
    <mergeCell ref="A1:W1"/>
    <mergeCell ref="N2:S2"/>
    <mergeCell ref="N3:O3"/>
    <mergeCell ref="P3:Q3"/>
    <mergeCell ref="R3:S3"/>
    <mergeCell ref="A2:A4"/>
    <mergeCell ref="B2:B4"/>
    <mergeCell ref="C2:C4"/>
    <mergeCell ref="D2:D4"/>
    <mergeCell ref="E2:E4"/>
    <mergeCell ref="F2:F4"/>
    <mergeCell ref="G2:G4"/>
    <mergeCell ref="W2:W4"/>
    <mergeCell ref="H2:M3"/>
    <mergeCell ref="T2:V3"/>
  </mergeCells>
  <pageMargins left="0.275" right="0.275" top="0.66875" bottom="0.354166666666667" header="0.747916666666667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楚雄州元谋县党政机关单位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省级资金污水737万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白文波</dc:creator>
  <cp:lastModifiedBy>光环</cp:lastModifiedBy>
  <dcterms:created xsi:type="dcterms:W3CDTF">2023-06-28T00:46:00Z</dcterms:created>
  <dcterms:modified xsi:type="dcterms:W3CDTF">2023-08-03T01:10:42Z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85CA0D2B2B4742B6AFCBEA8A1EC3C3A8_12</vt:lpwstr>
  </property>
</Properties>
</file>